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Ingrid Barbosa\Desktop\Clínicas\Aprimore\IANE\"/>
    </mc:Choice>
  </mc:AlternateContent>
  <xr:revisionPtr revIDLastSave="0" documentId="13_ncr:1_{1C80269D-18C7-4280-BE03-AB48E37FD2C8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OC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D25" i="1" s="1"/>
  <c r="C63" i="1"/>
  <c r="C62" i="1"/>
  <c r="C27" i="1"/>
  <c r="G72" i="1"/>
  <c r="G50" i="1"/>
  <c r="C68" i="1"/>
  <c r="C46" i="1"/>
  <c r="C37" i="1"/>
  <c r="G60" i="1"/>
  <c r="G41" i="1"/>
  <c r="C69" i="1" l="1"/>
  <c r="D24" i="1" s="1"/>
  <c r="G73" i="1"/>
  <c r="D26" i="1" s="1"/>
  <c r="D27" i="1" l="1"/>
</calcChain>
</file>

<file path=xl/sharedStrings.xml><?xml version="1.0" encoding="utf-8"?>
<sst xmlns="http://schemas.openxmlformats.org/spreadsheetml/2006/main" count="146" uniqueCount="140">
  <si>
    <t>PROC - PROTOCOLO DE OBSERVAÇÃO COMPORTAMENTAL</t>
  </si>
  <si>
    <t>Nome:</t>
  </si>
  <si>
    <t>Idade:</t>
  </si>
  <si>
    <t>Avaliador:</t>
  </si>
  <si>
    <t>Data da Avaliação:</t>
  </si>
  <si>
    <t>* A tabela abaixo é automática, não sendo necessário o preenchimento. Aproveite-a para seu relatório.</t>
  </si>
  <si>
    <t>ASPECTOS OBSERVADOS</t>
  </si>
  <si>
    <t>PONTUAÇÃO MÁXIMA</t>
  </si>
  <si>
    <t>PONTUAÇÃO ALCANÇADA</t>
  </si>
  <si>
    <t>1. Habilidades comunicativas (expressivas)</t>
  </si>
  <si>
    <t>2. Compreensão da linguagem verbal</t>
  </si>
  <si>
    <t>3. Aspectos do desenvolvimento cognitivo</t>
  </si>
  <si>
    <t>TOTAL DA PONTUAÇÃO</t>
  </si>
  <si>
    <t xml:space="preserve">* Preencha na tabela abaixo apenas as pontuações. Os totais saem automaticamente. </t>
  </si>
  <si>
    <t>1. HABILIDADES COMUNICATIVAS DA CRIANÇA</t>
  </si>
  <si>
    <t>2. COMPREENSÃO VERBAL</t>
  </si>
  <si>
    <t>3. ASPECTOS DO DESENVOLVIMENTO COGNITIVO</t>
  </si>
  <si>
    <t>1a. Habilidades dialógicas ou conversacionais</t>
  </si>
  <si>
    <t>Pontuação</t>
  </si>
  <si>
    <t>3a. Formas de manipulação dos objetos</t>
  </si>
  <si>
    <t>Inicia a conversação/interação</t>
  </si>
  <si>
    <t>Responde ao interlocutor</t>
  </si>
  <si>
    <t>Aguarda seu turno (não se precipita, interrompendo o interlocutor)</t>
  </si>
  <si>
    <t>Participa ativamente da atividade dialógica (alternância de turnos na interação)</t>
  </si>
  <si>
    <t>TOTAL 1a</t>
  </si>
  <si>
    <t>1b. Funções comunicativas</t>
  </si>
  <si>
    <t>Instrumental - solicitação de objetos, ações (“dar um brinquedo; abrir uma porta”)</t>
  </si>
  <si>
    <t>protesto – interrupção com fala ou ação uma ação indesejada (“pára”)</t>
  </si>
  <si>
    <t>TOTAL</t>
  </si>
  <si>
    <t>interativa – uso de expressões sociais para iniciar ou encerrar a interação (“oi, tchau”)</t>
  </si>
  <si>
    <t>TOTAL 3a</t>
  </si>
  <si>
    <t>nomeação – nomeação espontânea de objetos, pessoas ações (“ó cachorro”)</t>
  </si>
  <si>
    <t>3b. Nível de desenvolvimento do simbolismo</t>
  </si>
  <si>
    <t>informativa – comentários, informações espontâneas na interação (“ó meu sapato”)</t>
  </si>
  <si>
    <t>heurística – solicitação de informação ou permissão (“pode pegar? / Cadê a bola?)</t>
  </si>
  <si>
    <t>narrativa – presença de turnos narrativos (“o príncipe beijou a princesa e casou”)</t>
  </si>
  <si>
    <t>TOTAL 1b</t>
  </si>
  <si>
    <t>1c. Meios de comunicação</t>
  </si>
  <si>
    <t>TOTAL 3b</t>
  </si>
  <si>
    <t>3c. Nível de organização do brinquedo</t>
  </si>
  <si>
    <t>TOTAL 3c</t>
  </si>
  <si>
    <t>TOTAL GERAL</t>
  </si>
  <si>
    <t>1d. Níveis de contextualização da linguagem</t>
  </si>
  <si>
    <t>[05] linguagem refere-se somente à situação imediata e concreta</t>
  </si>
  <si>
    <t>[10] linguagem descreve a ação que está sendo realizada e faz referências ao passado e / ou ao futuro imediato, sem ultrapassar o contexto imediato</t>
  </si>
  <si>
    <t>[15] linguagem vai além da situação imediata, referindo-se a eventos mais distantes no tempo (evoca situações passadas e antecipa situações futuras não imediatas)</t>
  </si>
  <si>
    <t>TOTAL 1d</t>
  </si>
  <si>
    <t>* A tabela abaixo não é automática. Preencha e aproveite em seu relatório.</t>
  </si>
  <si>
    <t>Características gerais das habilidades comunicativas</t>
  </si>
  <si>
    <t>Características gerais da compreensão da linguagem oral</t>
  </si>
  <si>
    <t>Características gerais do desenvolvimento cognitivo</t>
  </si>
  <si>
    <t>Meios não verbais (vocalizações)</t>
  </si>
  <si>
    <t>(0) ausência de vocalizações</t>
  </si>
  <si>
    <t>(1) somente vocalizações não articuladas</t>
  </si>
  <si>
    <t>(2) vocalizações não articuladas e articuladas com entonação da língua (jargão)</t>
  </si>
  <si>
    <t>Meios não verbais (gestos)</t>
  </si>
  <si>
    <t>(1) gestos não simbólicos elementares (pegar na mão e levar, puxar, cutucar)</t>
  </si>
  <si>
    <t>(2) gestos não simbólicos convencionais (apontar, negar com a cabeça, gesto de "vem cá")</t>
  </si>
  <si>
    <t>(5) gestos simbólicos (gestos que representam ações, objetos, idade)</t>
  </si>
  <si>
    <t>Meios verbais (palavras, frases, discurso)</t>
  </si>
  <si>
    <t>(07) palavras isoladas</t>
  </si>
  <si>
    <t>(09) enunciados de 2 palavras</t>
  </si>
  <si>
    <t xml:space="preserve">(11) frass com 3 ou mais palavras, telegráficas ou não </t>
  </si>
  <si>
    <t>(13) relato de experiências imediatas, contendo frases com 5/6 palavras (o que você está fazendo? Eu estou...)</t>
  </si>
  <si>
    <t>(15) relato de experiências não imediatas ( o que aconteceu na escola? Teve um dia...)</t>
  </si>
  <si>
    <t>(0) Não apresenta respostas à linguagem</t>
  </si>
  <si>
    <t>(10) Responde não sistematicamente a uma solicitação, comentário ou quando chamado</t>
  </si>
  <si>
    <t>(20) Atende quando é chamada</t>
  </si>
  <si>
    <t>(30) Compreende ordens situacionais com uma ação, acompanhadas de gestos (mande um beijo)</t>
  </si>
  <si>
    <t>(50) Compreende duas ordens não relacionadas</t>
  </si>
  <si>
    <t>(60) Compreende ordens com 3 ou mais ações, solicitações ou comentários</t>
  </si>
  <si>
    <t>Intenção Comunicativa</t>
  </si>
  <si>
    <t>(0) Não se interesa pelos objetos</t>
  </si>
  <si>
    <t>(0) Desiste de atividade quando surge algum obstáculo</t>
  </si>
  <si>
    <t>(1) Explora os objetos por meio de poucas ações</t>
  </si>
  <si>
    <t>(1) Explora os objetos de forma rápida e superficial</t>
  </si>
  <si>
    <t>(1) Explora os objetos um a um de modo repetitivo</t>
  </si>
  <si>
    <t>(2) Persiste na atividade quando surge algum obstáculo, tentando superá-lo</t>
  </si>
  <si>
    <t>(2) Atua, de modo repetitivo sobre dois ou mais objetos ao mesmo tempo relacionando-os</t>
  </si>
  <si>
    <t>(5) Explora os objetos um a um de modo diversificado</t>
  </si>
  <si>
    <t>(10) Atua, de maneira diversificada, sobre dois ou mais objetos ao mesmo tempo relacionando-os</t>
  </si>
  <si>
    <t>(0) Não apresenta condutas simbólicas, somente sensório-motoras</t>
  </si>
  <si>
    <t>(1) Faz uso convencional dos objetos</t>
  </si>
  <si>
    <t>(2) Apresenta esquemas simbólicos (no próprio corpo)</t>
  </si>
  <si>
    <t>(3) Usa bonecos ou outros parceiros no brinquedo simbólico</t>
  </si>
  <si>
    <t>(4) Organiza ações simbólicas em uma sequência</t>
  </si>
  <si>
    <t>(5) Cria símbolos fazendo uso de objetos substitutos ou gestos simbólicos para representar objetos ausentes</t>
  </si>
  <si>
    <t>(5) Faz uso da linguagem verbal para relatar o que está acontecendo na situação de brinquedo</t>
  </si>
  <si>
    <t>(0) manipula os objetos sem uma organização dos mesmos</t>
  </si>
  <si>
    <t>(1) organiza as miniaturas em pequenos grupos, reproduzindo situações parciais, mas sem uma organização de todo conjunto (ex: cadeiras colocadas em volta da mesa)</t>
  </si>
  <si>
    <t>(1) faz pequenos agrupamentos de dois ou três objetos (ex: xícara ao lado da colher)</t>
  </si>
  <si>
    <t>(2) enfileira os objetos (coloca um ao lado do outro, como se fizesse uma fila ou linha)</t>
  </si>
  <si>
    <t>(3) organiza os objetos distribuindo-os de modo a configurar os diversos cômodos da casa</t>
  </si>
  <si>
    <t>(4) agrupa os objetos em categorias definidas, formando classes</t>
  </si>
  <si>
    <t>(4) seria os objetos por tentativa e erro (ex: do maior para o menor)</t>
  </si>
  <si>
    <t>(5) seria os objetos de acordo com as diferenças, seguindo um critério</t>
  </si>
  <si>
    <t>Imitação gestual</t>
  </si>
  <si>
    <t>(0) Não reage às solicitações</t>
  </si>
  <si>
    <t>(1) Imitação de gestos/movimentos visíveis no próprio corpo (derrubar duas canecas empilhadas, apaplpar esponja de banho)</t>
  </si>
  <si>
    <t>(3) Imitação de gestos/movimentos não visíveis no próprio corpo 9segurar a orelha com uma das mãos, mostrar a língua)</t>
  </si>
  <si>
    <t>Imitação sonora</t>
  </si>
  <si>
    <t>(2) Imitação de sílabas</t>
  </si>
  <si>
    <t>(3) imitação de onomatopéias</t>
  </si>
  <si>
    <t>(5) imitação de palavras</t>
  </si>
  <si>
    <t>(6) imitação de frases</t>
  </si>
  <si>
    <t>3d. Imitação</t>
  </si>
  <si>
    <t>(  ) comunicação intencional com funções primárias, restrita participação em atividade dialógica por meios verbais</t>
  </si>
  <si>
    <t>(  ) comunicação intencional plurifuncional, ampla participação em atividade dialógica por meios verbais</t>
  </si>
  <si>
    <t>(  ) comunicação intencional plurifuncional, ampla participação em atividade dialógica por meios verbais, não ligados ao contexto imediato</t>
  </si>
  <si>
    <t>Características gerais da organização linguística</t>
  </si>
  <si>
    <t>(  ) produção de enunciados (duas ou mais palavras organizadas no nível da frase)</t>
  </si>
  <si>
    <t>(  ) produção de discurso (frases encadeadas)</t>
  </si>
  <si>
    <t>(  ) compreende ordens com 3 ou mais ações, não ligados ao contexto imediato</t>
  </si>
  <si>
    <t>Características gerais da imitação</t>
  </si>
  <si>
    <t xml:space="preserve">(  ) imita somente gestos visíveis no próprio corpo </t>
  </si>
  <si>
    <t>(  ) imita sons verbais e não verbais</t>
  </si>
  <si>
    <t>(  ) representativo</t>
  </si>
  <si>
    <t>TOTAL 3d</t>
  </si>
  <si>
    <t>Total 1c - 2</t>
  </si>
  <si>
    <t>TOTAL 1c - 1</t>
  </si>
  <si>
    <t>(40) Compreende ordens situacionais com uma ação, não acompanhadas de gestos</t>
  </si>
  <si>
    <t>( ) não apresenta comunicação intencional</t>
  </si>
  <si>
    <t>( ) responde não sistematicamente</t>
  </si>
  <si>
    <t>Fga. Ingrid Barbosa</t>
  </si>
  <si>
    <t>IANE VAJÃO PAULINO CHAVES</t>
  </si>
  <si>
    <t>2a</t>
  </si>
  <si>
    <t>(  ) comunicação intencional com funções primárias por meios não simbólicos</t>
  </si>
  <si>
    <t>( ) comunicação intencional plurifuncional, ampla participação em atividade dialógica por meios não simbólicos e não verbais</t>
  </si>
  <si>
    <t>(X) comunicação intencional plurifuncional, ampla participação em atividade dialógica por meios  simbólicos e não verbais</t>
  </si>
  <si>
    <t>() não apresenta organização linguística</t>
  </si>
  <si>
    <t>(X) produção de palavras isoladas</t>
  </si>
  <si>
    <t>( ) não demonstra compreensão da linguagem oral</t>
  </si>
  <si>
    <t>(X) compreende ordens com até duas ações, ligadas ao contexto imediato</t>
  </si>
  <si>
    <t>( ) não responde às solicitações</t>
  </si>
  <si>
    <t xml:space="preserve">(X) imita gestos visíveis e não visíveis no próprio corpo </t>
  </si>
  <si>
    <t>( ) sensório-motor - fases iniciais</t>
  </si>
  <si>
    <t>(  ) não responde às solicitações</t>
  </si>
  <si>
    <t>(X) imita somente sons não verbais</t>
  </si>
  <si>
    <t>(X) sensório-motor - fases avançadas</t>
  </si>
  <si>
    <t>( ) transição entre sensório motor e representativo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</si>
</sst>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4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70C0"/>
      </right>
      <top style="medium">
        <color indexed="64"/>
      </top>
      <bottom style="thin">
        <color rgb="FF0070C0"/>
      </bottom>
      <diagonal/>
    </border>
    <border>
      <left style="thin">
        <color rgb="FF0070C0"/>
      </left>
      <right style="medium">
        <color indexed="64"/>
      </right>
      <top style="medium">
        <color indexed="64"/>
      </top>
      <bottom style="thin">
        <color rgb="FF0070C0"/>
      </bottom>
      <diagonal/>
    </border>
    <border>
      <left style="medium">
        <color indexed="64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indexed="64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indexed="64"/>
      </left>
      <right/>
      <top style="thin">
        <color rgb="FF0070C0"/>
      </top>
      <bottom style="thin">
        <color rgb="FF0070C0"/>
      </bottom>
      <diagonal/>
    </border>
    <border>
      <left/>
      <right style="medium">
        <color indexed="64"/>
      </right>
      <top style="thin">
        <color rgb="FF0070C0"/>
      </top>
      <bottom style="thin">
        <color rgb="FF0070C0"/>
      </bottom>
      <diagonal/>
    </border>
    <border>
      <left style="medium">
        <color indexed="64"/>
      </left>
      <right style="thin">
        <color rgb="FF0070C0"/>
      </right>
      <top style="thin">
        <color rgb="FF0070C0"/>
      </top>
      <bottom style="medium">
        <color indexed="64"/>
      </bottom>
      <diagonal/>
    </border>
    <border>
      <left style="thin">
        <color rgb="FF0070C0"/>
      </left>
      <right style="medium">
        <color indexed="64"/>
      </right>
      <top style="thin">
        <color rgb="FF0070C0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thin">
        <color theme="4" tint="0.39994506668294322"/>
      </right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4" tint="0.39994506668294322"/>
      </right>
      <top style="medium">
        <color indexed="64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medium">
        <color indexed="64"/>
      </top>
      <bottom style="thin">
        <color theme="4" tint="0.39994506668294322"/>
      </bottom>
      <diagonal/>
    </border>
    <border>
      <left style="thin">
        <color theme="4" tint="0.39994506668294322"/>
      </left>
      <right style="medium">
        <color indexed="64"/>
      </right>
      <top style="medium">
        <color indexed="64"/>
      </top>
      <bottom style="thin">
        <color theme="4" tint="0.39994506668294322"/>
      </bottom>
      <diagonal/>
    </border>
    <border>
      <left style="medium">
        <color indexed="64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medium">
        <color indexed="64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thin">
        <color theme="4" tint="0.39994506668294322"/>
      </right>
      <top style="thin">
        <color theme="4" tint="0.39994506668294322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medium">
        <color indexed="64"/>
      </bottom>
      <diagonal/>
    </border>
    <border>
      <left style="thin">
        <color theme="4" tint="0.39994506668294322"/>
      </left>
      <right style="medium">
        <color indexed="64"/>
      </right>
      <top style="thin">
        <color theme="4" tint="0.39994506668294322"/>
      </top>
      <bottom style="medium">
        <color indexed="64"/>
      </bottom>
      <diagonal/>
    </border>
    <border>
      <left style="medium">
        <color indexed="64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medium">
        <color indexed="64"/>
      </left>
      <right style="thin">
        <color theme="4" tint="0.39994506668294322"/>
      </right>
      <top/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medium">
        <color indexed="64"/>
      </bottom>
      <diagonal/>
    </border>
    <border>
      <left style="thin">
        <color theme="4" tint="0.39994506668294322"/>
      </left>
      <right style="medium">
        <color indexed="64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medium">
        <color indexed="64"/>
      </right>
      <top/>
      <bottom/>
      <diagonal/>
    </border>
    <border>
      <left style="thin">
        <color theme="4" tint="0.3999450666829432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70C0"/>
      </right>
      <top style="medium">
        <color indexed="64"/>
      </top>
      <bottom style="medium">
        <color indexed="64"/>
      </bottom>
      <diagonal/>
    </border>
    <border>
      <left style="thin">
        <color rgb="FF0070C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70C0"/>
      </right>
      <top style="medium">
        <color indexed="64"/>
      </top>
      <bottom/>
      <diagonal/>
    </border>
    <border>
      <left style="thin">
        <color rgb="FF0070C0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70C0"/>
      </bottom>
      <diagonal/>
    </border>
    <border>
      <left/>
      <right style="medium">
        <color indexed="64"/>
      </right>
      <top style="medium">
        <color indexed="64"/>
      </top>
      <bottom style="thin">
        <color rgb="FF0070C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4" fillId="2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wrapText="1"/>
    </xf>
    <xf numFmtId="0" fontId="4" fillId="2" borderId="11" xfId="0" applyFont="1" applyFill="1" applyBorder="1" applyAlignment="1">
      <alignment wrapText="1"/>
    </xf>
    <xf numFmtId="0" fontId="4" fillId="2" borderId="1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4" borderId="15" xfId="0" applyFont="1" applyFill="1" applyBorder="1" applyAlignment="1">
      <alignment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30" xfId="0" applyFont="1" applyBorder="1" applyAlignment="1">
      <alignment vertical="center" wrapText="1"/>
    </xf>
    <xf numFmtId="0" fontId="1" fillId="0" borderId="32" xfId="0" applyFont="1" applyBorder="1" applyAlignment="1">
      <alignment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top" wrapText="1"/>
    </xf>
    <xf numFmtId="0" fontId="1" fillId="0" borderId="39" xfId="0" applyFont="1" applyBorder="1" applyAlignment="1">
      <alignment horizontal="left" vertical="top" wrapText="1"/>
    </xf>
    <xf numFmtId="0" fontId="1" fillId="0" borderId="37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top" wrapText="1"/>
    </xf>
    <xf numFmtId="0" fontId="1" fillId="0" borderId="41" xfId="0" applyFont="1" applyBorder="1" applyAlignment="1">
      <alignment horizontal="left" vertical="top" wrapText="1"/>
    </xf>
    <xf numFmtId="0" fontId="4" fillId="3" borderId="26" xfId="0" applyFont="1" applyFill="1" applyBorder="1" applyAlignment="1">
      <alignment horizontal="left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left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vertical="center" wrapText="1"/>
    </xf>
    <xf numFmtId="0" fontId="1" fillId="3" borderId="46" xfId="0" applyFont="1" applyFill="1" applyBorder="1" applyAlignment="1">
      <alignment horizontal="center" vertical="center" wrapText="1"/>
    </xf>
    <xf numFmtId="0" fontId="4" fillId="3" borderId="47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left" vertical="center" wrapText="1"/>
    </xf>
    <xf numFmtId="0" fontId="4" fillId="3" borderId="18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left" vertical="center" wrapText="1"/>
    </xf>
    <xf numFmtId="0" fontId="4" fillId="4" borderId="29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left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14" fontId="1" fillId="0" borderId="8" xfId="0" applyNumberFormat="1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left" wrapText="1"/>
    </xf>
    <xf numFmtId="0" fontId="3" fillId="0" borderId="12" xfId="0" applyFont="1" applyBorder="1" applyAlignment="1">
      <alignment horizontal="left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Desempenho</a:t>
            </a:r>
            <a:r>
              <a:rPr lang="pt-BR" baseline="0"/>
              <a:t> Global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PROC!$C$23</c:f>
              <c:strCache>
                <c:ptCount val="1"/>
                <c:pt idx="0">
                  <c:v>PONTUAÇÃO MÁXIMA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PROC!$B$24:$B$26</c:f>
              <c:strCache>
                <c:ptCount val="3"/>
                <c:pt idx="0">
                  <c:v>1. Habilidades comunicativas (expressivas)</c:v>
                </c:pt>
                <c:pt idx="1">
                  <c:v>2. Compreensão da linguagem verbal</c:v>
                </c:pt>
                <c:pt idx="2">
                  <c:v>3. Aspectos do desenvolvimento cognitivo</c:v>
                </c:pt>
              </c:strCache>
            </c:strRef>
          </c:cat>
          <c:val>
            <c:numRef>
              <c:f>PROC!$C$24:$C$26</c:f>
              <c:numCache>
                <c:formatCode>General</c:formatCode>
                <c:ptCount val="3"/>
                <c:pt idx="0">
                  <c:v>70</c:v>
                </c:pt>
                <c:pt idx="1">
                  <c:v>60</c:v>
                </c:pt>
                <c:pt idx="2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9C-4845-BC7F-641E31820A0C}"/>
            </c:ext>
          </c:extLst>
        </c:ser>
        <c:ser>
          <c:idx val="1"/>
          <c:order val="1"/>
          <c:tx>
            <c:strRef>
              <c:f>PROC!$D$23</c:f>
              <c:strCache>
                <c:ptCount val="1"/>
                <c:pt idx="0">
                  <c:v>PONTUAÇÃO ALCANÇADA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PROC!$B$24:$B$26</c:f>
              <c:strCache>
                <c:ptCount val="3"/>
                <c:pt idx="0">
                  <c:v>1. Habilidades comunicativas (expressivas)</c:v>
                </c:pt>
                <c:pt idx="1">
                  <c:v>2. Compreensão da linguagem verbal</c:v>
                </c:pt>
                <c:pt idx="2">
                  <c:v>3. Aspectos do desenvolvimento cognitivo</c:v>
                </c:pt>
              </c:strCache>
            </c:strRef>
          </c:cat>
          <c:val>
            <c:numRef>
              <c:f>PROC!$D$24:$D$26</c:f>
              <c:numCache>
                <c:formatCode>General</c:formatCode>
                <c:ptCount val="3"/>
                <c:pt idx="0">
                  <c:v>33</c:v>
                </c:pt>
                <c:pt idx="1">
                  <c:v>60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9C-4845-BC7F-641E31820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512976399"/>
        <c:axId val="515818911"/>
      </c:barChart>
      <c:catAx>
        <c:axId val="5129763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5818911"/>
        <c:crosses val="autoZero"/>
        <c:auto val="1"/>
        <c:lblAlgn val="ctr"/>
        <c:lblOffset val="100"/>
        <c:noMultiLvlLbl val="0"/>
      </c:catAx>
      <c:valAx>
        <c:axId val="515818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2976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600" b="1"/>
              <a:t>Desempenho Global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PROC!$C$23</c:f>
              <c:strCache>
                <c:ptCount val="1"/>
                <c:pt idx="0">
                  <c:v>PONTUAÇÃO MÁXIMA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7777777777777776E-2"/>
                  <c:y val="-3.24074074074074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29-46B4-AF07-6E96B99FE720}"/>
                </c:ext>
              </c:extLst>
            </c:dLbl>
            <c:dLbl>
              <c:idx val="1"/>
              <c:layout>
                <c:manualLayout>
                  <c:x val="0"/>
                  <c:y val="5.0925925925925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29-46B4-AF07-6E96B99FE7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PROC!$B$24:$B$26</c:f>
              <c:strCache>
                <c:ptCount val="3"/>
                <c:pt idx="0">
                  <c:v>1. Habilidades comunicativas (expressivas)</c:v>
                </c:pt>
                <c:pt idx="1">
                  <c:v>2. Compreensão da linguagem verbal</c:v>
                </c:pt>
                <c:pt idx="2">
                  <c:v>3. Aspectos do desenvolvimento cognitivo</c:v>
                </c:pt>
              </c:strCache>
            </c:strRef>
          </c:cat>
          <c:val>
            <c:numRef>
              <c:f>PROC!$C$24:$C$26</c:f>
              <c:numCache>
                <c:formatCode>General</c:formatCode>
                <c:ptCount val="3"/>
                <c:pt idx="0">
                  <c:v>70</c:v>
                </c:pt>
                <c:pt idx="1">
                  <c:v>60</c:v>
                </c:pt>
                <c:pt idx="2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6B4-AF07-6E96B99FE720}"/>
            </c:ext>
          </c:extLst>
        </c:ser>
        <c:ser>
          <c:idx val="1"/>
          <c:order val="1"/>
          <c:tx>
            <c:strRef>
              <c:f>PROC!$D$23</c:f>
              <c:strCache>
                <c:ptCount val="1"/>
                <c:pt idx="0">
                  <c:v>PONTUAÇÃO ALCANÇADA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PROC!$B$24:$B$26</c:f>
              <c:strCache>
                <c:ptCount val="3"/>
                <c:pt idx="0">
                  <c:v>1. Habilidades comunicativas (expressivas)</c:v>
                </c:pt>
                <c:pt idx="1">
                  <c:v>2. Compreensão da linguagem verbal</c:v>
                </c:pt>
                <c:pt idx="2">
                  <c:v>3. Aspectos do desenvolvimento cognitivo</c:v>
                </c:pt>
              </c:strCache>
            </c:strRef>
          </c:cat>
          <c:val>
            <c:numRef>
              <c:f>PROC!$D$24:$D$26</c:f>
              <c:numCache>
                <c:formatCode>General</c:formatCode>
                <c:ptCount val="3"/>
                <c:pt idx="0">
                  <c:v>33</c:v>
                </c:pt>
                <c:pt idx="1">
                  <c:v>60</c:v>
                </c:pt>
                <c:pt idx="2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6B4-AF07-6E96B99FE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407215"/>
        <c:axId val="515405135"/>
      </c:lineChart>
      <c:catAx>
        <c:axId val="515407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5405135"/>
        <c:crosses val="autoZero"/>
        <c:auto val="1"/>
        <c:lblAlgn val="ctr"/>
        <c:lblOffset val="100"/>
        <c:noMultiLvlLbl val="0"/>
      </c:catAx>
      <c:valAx>
        <c:axId val="515405135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5407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Desempenho Global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PROC!$C$23</c:f>
              <c:strCache>
                <c:ptCount val="1"/>
                <c:pt idx="0">
                  <c:v>PONTUAÇÃO MÁXIMA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PROC!$B$24:$B$26</c:f>
              <c:strCache>
                <c:ptCount val="3"/>
                <c:pt idx="0">
                  <c:v>1. Habilidades comunicativas (expressivas)</c:v>
                </c:pt>
                <c:pt idx="1">
                  <c:v>2. Compreensão da linguagem verbal</c:v>
                </c:pt>
                <c:pt idx="2">
                  <c:v>3. Aspectos do desenvolvimento cognitivo</c:v>
                </c:pt>
              </c:strCache>
            </c:strRef>
          </c:cat>
          <c:val>
            <c:numRef>
              <c:f>PROC!$C$24:$C$26</c:f>
              <c:numCache>
                <c:formatCode>General</c:formatCode>
                <c:ptCount val="3"/>
                <c:pt idx="0">
                  <c:v>70</c:v>
                </c:pt>
                <c:pt idx="1">
                  <c:v>60</c:v>
                </c:pt>
                <c:pt idx="2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4E-469E-9E1F-336EACE81ADB}"/>
            </c:ext>
          </c:extLst>
        </c:ser>
        <c:ser>
          <c:idx val="1"/>
          <c:order val="1"/>
          <c:tx>
            <c:strRef>
              <c:f>PROC!$D$23</c:f>
              <c:strCache>
                <c:ptCount val="1"/>
                <c:pt idx="0">
                  <c:v>PONTUAÇÃO ALCANÇADA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PROC!$B$24:$B$26</c:f>
              <c:strCache>
                <c:ptCount val="3"/>
                <c:pt idx="0">
                  <c:v>1. Habilidades comunicativas (expressivas)</c:v>
                </c:pt>
                <c:pt idx="1">
                  <c:v>2. Compreensão da linguagem verbal</c:v>
                </c:pt>
                <c:pt idx="2">
                  <c:v>3. Aspectos do desenvolvimento cognitivo</c:v>
                </c:pt>
              </c:strCache>
            </c:strRef>
          </c:cat>
          <c:val>
            <c:numRef>
              <c:f>PROC!$D$24:$D$26</c:f>
              <c:numCache>
                <c:formatCode>General</c:formatCode>
                <c:ptCount val="3"/>
                <c:pt idx="0">
                  <c:v>33</c:v>
                </c:pt>
                <c:pt idx="1">
                  <c:v>60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4E-469E-9E1F-336EACE81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646627743"/>
        <c:axId val="646630239"/>
      </c:barChart>
      <c:catAx>
        <c:axId val="646627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46630239"/>
        <c:crosses val="autoZero"/>
        <c:auto val="1"/>
        <c:lblAlgn val="ctr"/>
        <c:lblOffset val="100"/>
        <c:noMultiLvlLbl val="0"/>
      </c:catAx>
      <c:valAx>
        <c:axId val="64663023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46627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321468</xdr:colOff>
      <xdr:row>2</xdr:row>
      <xdr:rowOff>178594</xdr:rowOff>
    </xdr:from>
    <xdr:to>
      <xdr:col>4</xdr:col>
      <xdr:colOff>1502568</xdr:colOff>
      <xdr:row>7</xdr:row>
      <xdr:rowOff>107156</xdr:rowOff>
    </xdr:to>
    <xdr:pic>
      <xdr:nvPicPr>
        <xdr:cNvPr id="6" name="Imagem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6906" y="797719"/>
          <a:ext cx="1181100" cy="964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404811</xdr:colOff>
      <xdr:row>7</xdr:row>
      <xdr:rowOff>104775</xdr:rowOff>
    </xdr:from>
    <xdr:to>
      <xdr:col>2</xdr:col>
      <xdr:colOff>1940718</xdr:colOff>
      <xdr:row>21</xdr:row>
      <xdr:rowOff>14288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2071688</xdr:colOff>
      <xdr:row>7</xdr:row>
      <xdr:rowOff>116682</xdr:rowOff>
    </xdr:from>
    <xdr:to>
      <xdr:col>4</xdr:col>
      <xdr:colOff>726281</xdr:colOff>
      <xdr:row>21</xdr:row>
      <xdr:rowOff>26195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845343</xdr:colOff>
      <xdr:row>7</xdr:row>
      <xdr:rowOff>152400</xdr:rowOff>
    </xdr:from>
    <xdr:to>
      <xdr:col>6</xdr:col>
      <xdr:colOff>369093</xdr:colOff>
      <xdr:row>21</xdr:row>
      <xdr:rowOff>61913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83"/>
  <sheetViews>
    <sheetView showGridLines="0" tabSelected="1" topLeftCell="A81" zoomScale="70" zoomScaleNormal="70" workbookViewId="0">
      <selection activeCell="B87" sqref="B87"/>
    </sheetView>
  </sheetViews>
  <sheetFormatPr defaultRowHeight="15.75" x14ac:dyDescent="0.25"/>
  <cols>
    <col min="1" max="1" width="4" style="1" customWidth="1"/>
    <col min="2" max="2" width="54.85546875" style="1" customWidth="1"/>
    <col min="3" max="3" width="27.5703125" style="2" customWidth="1"/>
    <col min="4" max="4" width="51.140625" style="1" customWidth="1"/>
    <col min="5" max="5" width="27.5703125" style="2" customWidth="1"/>
    <col min="6" max="6" width="51.5703125" style="1" customWidth="1"/>
    <col min="7" max="7" width="27.7109375" style="2" customWidth="1"/>
    <col min="8" max="256" width="9.140625" style="1"/>
    <col min="257" max="257" width="4" style="1" customWidth="1"/>
    <col min="258" max="258" width="45.5703125" style="1" customWidth="1"/>
    <col min="259" max="259" width="37.7109375" style="1" bestFit="1" customWidth="1"/>
    <col min="260" max="260" width="51.140625" style="1" customWidth="1"/>
    <col min="261" max="261" width="28.42578125" style="1" customWidth="1"/>
    <col min="262" max="262" width="47.28515625" style="1" customWidth="1"/>
    <col min="263" max="263" width="17.7109375" style="1" customWidth="1"/>
    <col min="264" max="512" width="9.140625" style="1"/>
    <col min="513" max="513" width="4" style="1" customWidth="1"/>
    <col min="514" max="514" width="45.5703125" style="1" customWidth="1"/>
    <col min="515" max="515" width="37.7109375" style="1" bestFit="1" customWidth="1"/>
    <col min="516" max="516" width="51.140625" style="1" customWidth="1"/>
    <col min="517" max="517" width="28.42578125" style="1" customWidth="1"/>
    <col min="518" max="518" width="47.28515625" style="1" customWidth="1"/>
    <col min="519" max="519" width="17.7109375" style="1" customWidth="1"/>
    <col min="520" max="768" width="9.140625" style="1"/>
    <col min="769" max="769" width="4" style="1" customWidth="1"/>
    <col min="770" max="770" width="45.5703125" style="1" customWidth="1"/>
    <col min="771" max="771" width="37.7109375" style="1" bestFit="1" customWidth="1"/>
    <col min="772" max="772" width="51.140625" style="1" customWidth="1"/>
    <col min="773" max="773" width="28.42578125" style="1" customWidth="1"/>
    <col min="774" max="774" width="47.28515625" style="1" customWidth="1"/>
    <col min="775" max="775" width="17.7109375" style="1" customWidth="1"/>
    <col min="776" max="1024" width="9.140625" style="1"/>
    <col min="1025" max="1025" width="4" style="1" customWidth="1"/>
    <col min="1026" max="1026" width="45.5703125" style="1" customWidth="1"/>
    <col min="1027" max="1027" width="37.7109375" style="1" bestFit="1" customWidth="1"/>
    <col min="1028" max="1028" width="51.140625" style="1" customWidth="1"/>
    <col min="1029" max="1029" width="28.42578125" style="1" customWidth="1"/>
    <col min="1030" max="1030" width="47.28515625" style="1" customWidth="1"/>
    <col min="1031" max="1031" width="17.7109375" style="1" customWidth="1"/>
    <col min="1032" max="1280" width="9.140625" style="1"/>
    <col min="1281" max="1281" width="4" style="1" customWidth="1"/>
    <col min="1282" max="1282" width="45.5703125" style="1" customWidth="1"/>
    <col min="1283" max="1283" width="37.7109375" style="1" bestFit="1" customWidth="1"/>
    <col min="1284" max="1284" width="51.140625" style="1" customWidth="1"/>
    <col min="1285" max="1285" width="28.42578125" style="1" customWidth="1"/>
    <col min="1286" max="1286" width="47.28515625" style="1" customWidth="1"/>
    <col min="1287" max="1287" width="17.7109375" style="1" customWidth="1"/>
    <col min="1288" max="1536" width="9.140625" style="1"/>
    <col min="1537" max="1537" width="4" style="1" customWidth="1"/>
    <col min="1538" max="1538" width="45.5703125" style="1" customWidth="1"/>
    <col min="1539" max="1539" width="37.7109375" style="1" bestFit="1" customWidth="1"/>
    <col min="1540" max="1540" width="51.140625" style="1" customWidth="1"/>
    <col min="1541" max="1541" width="28.42578125" style="1" customWidth="1"/>
    <col min="1542" max="1542" width="47.28515625" style="1" customWidth="1"/>
    <col min="1543" max="1543" width="17.7109375" style="1" customWidth="1"/>
    <col min="1544" max="1792" width="9.140625" style="1"/>
    <col min="1793" max="1793" width="4" style="1" customWidth="1"/>
    <col min="1794" max="1794" width="45.5703125" style="1" customWidth="1"/>
    <col min="1795" max="1795" width="37.7109375" style="1" bestFit="1" customWidth="1"/>
    <col min="1796" max="1796" width="51.140625" style="1" customWidth="1"/>
    <col min="1797" max="1797" width="28.42578125" style="1" customWidth="1"/>
    <col min="1798" max="1798" width="47.28515625" style="1" customWidth="1"/>
    <col min="1799" max="1799" width="17.7109375" style="1" customWidth="1"/>
    <col min="1800" max="2048" width="9.140625" style="1"/>
    <col min="2049" max="2049" width="4" style="1" customWidth="1"/>
    <col min="2050" max="2050" width="45.5703125" style="1" customWidth="1"/>
    <col min="2051" max="2051" width="37.7109375" style="1" bestFit="1" customWidth="1"/>
    <col min="2052" max="2052" width="51.140625" style="1" customWidth="1"/>
    <col min="2053" max="2053" width="28.42578125" style="1" customWidth="1"/>
    <col min="2054" max="2054" width="47.28515625" style="1" customWidth="1"/>
    <col min="2055" max="2055" width="17.7109375" style="1" customWidth="1"/>
    <col min="2056" max="2304" width="9.140625" style="1"/>
    <col min="2305" max="2305" width="4" style="1" customWidth="1"/>
    <col min="2306" max="2306" width="45.5703125" style="1" customWidth="1"/>
    <col min="2307" max="2307" width="37.7109375" style="1" bestFit="1" customWidth="1"/>
    <col min="2308" max="2308" width="51.140625" style="1" customWidth="1"/>
    <col min="2309" max="2309" width="28.42578125" style="1" customWidth="1"/>
    <col min="2310" max="2310" width="47.28515625" style="1" customWidth="1"/>
    <col min="2311" max="2311" width="17.7109375" style="1" customWidth="1"/>
    <col min="2312" max="2560" width="9.140625" style="1"/>
    <col min="2561" max="2561" width="4" style="1" customWidth="1"/>
    <col min="2562" max="2562" width="45.5703125" style="1" customWidth="1"/>
    <col min="2563" max="2563" width="37.7109375" style="1" bestFit="1" customWidth="1"/>
    <col min="2564" max="2564" width="51.140625" style="1" customWidth="1"/>
    <col min="2565" max="2565" width="28.42578125" style="1" customWidth="1"/>
    <col min="2566" max="2566" width="47.28515625" style="1" customWidth="1"/>
    <col min="2567" max="2567" width="17.7109375" style="1" customWidth="1"/>
    <col min="2568" max="2816" width="9.140625" style="1"/>
    <col min="2817" max="2817" width="4" style="1" customWidth="1"/>
    <col min="2818" max="2818" width="45.5703125" style="1" customWidth="1"/>
    <col min="2819" max="2819" width="37.7109375" style="1" bestFit="1" customWidth="1"/>
    <col min="2820" max="2820" width="51.140625" style="1" customWidth="1"/>
    <col min="2821" max="2821" width="28.42578125" style="1" customWidth="1"/>
    <col min="2822" max="2822" width="47.28515625" style="1" customWidth="1"/>
    <col min="2823" max="2823" width="17.7109375" style="1" customWidth="1"/>
    <col min="2824" max="3072" width="9.140625" style="1"/>
    <col min="3073" max="3073" width="4" style="1" customWidth="1"/>
    <col min="3074" max="3074" width="45.5703125" style="1" customWidth="1"/>
    <col min="3075" max="3075" width="37.7109375" style="1" bestFit="1" customWidth="1"/>
    <col min="3076" max="3076" width="51.140625" style="1" customWidth="1"/>
    <col min="3077" max="3077" width="28.42578125" style="1" customWidth="1"/>
    <col min="3078" max="3078" width="47.28515625" style="1" customWidth="1"/>
    <col min="3079" max="3079" width="17.7109375" style="1" customWidth="1"/>
    <col min="3080" max="3328" width="9.140625" style="1"/>
    <col min="3329" max="3329" width="4" style="1" customWidth="1"/>
    <col min="3330" max="3330" width="45.5703125" style="1" customWidth="1"/>
    <col min="3331" max="3331" width="37.7109375" style="1" bestFit="1" customWidth="1"/>
    <col min="3332" max="3332" width="51.140625" style="1" customWidth="1"/>
    <col min="3333" max="3333" width="28.42578125" style="1" customWidth="1"/>
    <col min="3334" max="3334" width="47.28515625" style="1" customWidth="1"/>
    <col min="3335" max="3335" width="17.7109375" style="1" customWidth="1"/>
    <col min="3336" max="3584" width="9.140625" style="1"/>
    <col min="3585" max="3585" width="4" style="1" customWidth="1"/>
    <col min="3586" max="3586" width="45.5703125" style="1" customWidth="1"/>
    <col min="3587" max="3587" width="37.7109375" style="1" bestFit="1" customWidth="1"/>
    <col min="3588" max="3588" width="51.140625" style="1" customWidth="1"/>
    <col min="3589" max="3589" width="28.42578125" style="1" customWidth="1"/>
    <col min="3590" max="3590" width="47.28515625" style="1" customWidth="1"/>
    <col min="3591" max="3591" width="17.7109375" style="1" customWidth="1"/>
    <col min="3592" max="3840" width="9.140625" style="1"/>
    <col min="3841" max="3841" width="4" style="1" customWidth="1"/>
    <col min="3842" max="3842" width="45.5703125" style="1" customWidth="1"/>
    <col min="3843" max="3843" width="37.7109375" style="1" bestFit="1" customWidth="1"/>
    <col min="3844" max="3844" width="51.140625" style="1" customWidth="1"/>
    <col min="3845" max="3845" width="28.42578125" style="1" customWidth="1"/>
    <col min="3846" max="3846" width="47.28515625" style="1" customWidth="1"/>
    <col min="3847" max="3847" width="17.7109375" style="1" customWidth="1"/>
    <col min="3848" max="4096" width="9.140625" style="1"/>
    <col min="4097" max="4097" width="4" style="1" customWidth="1"/>
    <col min="4098" max="4098" width="45.5703125" style="1" customWidth="1"/>
    <col min="4099" max="4099" width="37.7109375" style="1" bestFit="1" customWidth="1"/>
    <col min="4100" max="4100" width="51.140625" style="1" customWidth="1"/>
    <col min="4101" max="4101" width="28.42578125" style="1" customWidth="1"/>
    <col min="4102" max="4102" width="47.28515625" style="1" customWidth="1"/>
    <col min="4103" max="4103" width="17.7109375" style="1" customWidth="1"/>
    <col min="4104" max="4352" width="9.140625" style="1"/>
    <col min="4353" max="4353" width="4" style="1" customWidth="1"/>
    <col min="4354" max="4354" width="45.5703125" style="1" customWidth="1"/>
    <col min="4355" max="4355" width="37.7109375" style="1" bestFit="1" customWidth="1"/>
    <col min="4356" max="4356" width="51.140625" style="1" customWidth="1"/>
    <col min="4357" max="4357" width="28.42578125" style="1" customWidth="1"/>
    <col min="4358" max="4358" width="47.28515625" style="1" customWidth="1"/>
    <col min="4359" max="4359" width="17.7109375" style="1" customWidth="1"/>
    <col min="4360" max="4608" width="9.140625" style="1"/>
    <col min="4609" max="4609" width="4" style="1" customWidth="1"/>
    <col min="4610" max="4610" width="45.5703125" style="1" customWidth="1"/>
    <col min="4611" max="4611" width="37.7109375" style="1" bestFit="1" customWidth="1"/>
    <col min="4612" max="4612" width="51.140625" style="1" customWidth="1"/>
    <col min="4613" max="4613" width="28.42578125" style="1" customWidth="1"/>
    <col min="4614" max="4614" width="47.28515625" style="1" customWidth="1"/>
    <col min="4615" max="4615" width="17.7109375" style="1" customWidth="1"/>
    <col min="4616" max="4864" width="9.140625" style="1"/>
    <col min="4865" max="4865" width="4" style="1" customWidth="1"/>
    <col min="4866" max="4866" width="45.5703125" style="1" customWidth="1"/>
    <col min="4867" max="4867" width="37.7109375" style="1" bestFit="1" customWidth="1"/>
    <col min="4868" max="4868" width="51.140625" style="1" customWidth="1"/>
    <col min="4869" max="4869" width="28.42578125" style="1" customWidth="1"/>
    <col min="4870" max="4870" width="47.28515625" style="1" customWidth="1"/>
    <col min="4871" max="4871" width="17.7109375" style="1" customWidth="1"/>
    <col min="4872" max="5120" width="9.140625" style="1"/>
    <col min="5121" max="5121" width="4" style="1" customWidth="1"/>
    <col min="5122" max="5122" width="45.5703125" style="1" customWidth="1"/>
    <col min="5123" max="5123" width="37.7109375" style="1" bestFit="1" customWidth="1"/>
    <col min="5124" max="5124" width="51.140625" style="1" customWidth="1"/>
    <col min="5125" max="5125" width="28.42578125" style="1" customWidth="1"/>
    <col min="5126" max="5126" width="47.28515625" style="1" customWidth="1"/>
    <col min="5127" max="5127" width="17.7109375" style="1" customWidth="1"/>
    <col min="5128" max="5376" width="9.140625" style="1"/>
    <col min="5377" max="5377" width="4" style="1" customWidth="1"/>
    <col min="5378" max="5378" width="45.5703125" style="1" customWidth="1"/>
    <col min="5379" max="5379" width="37.7109375" style="1" bestFit="1" customWidth="1"/>
    <col min="5380" max="5380" width="51.140625" style="1" customWidth="1"/>
    <col min="5381" max="5381" width="28.42578125" style="1" customWidth="1"/>
    <col min="5382" max="5382" width="47.28515625" style="1" customWidth="1"/>
    <col min="5383" max="5383" width="17.7109375" style="1" customWidth="1"/>
    <col min="5384" max="5632" width="9.140625" style="1"/>
    <col min="5633" max="5633" width="4" style="1" customWidth="1"/>
    <col min="5634" max="5634" width="45.5703125" style="1" customWidth="1"/>
    <col min="5635" max="5635" width="37.7109375" style="1" bestFit="1" customWidth="1"/>
    <col min="5636" max="5636" width="51.140625" style="1" customWidth="1"/>
    <col min="5637" max="5637" width="28.42578125" style="1" customWidth="1"/>
    <col min="5638" max="5638" width="47.28515625" style="1" customWidth="1"/>
    <col min="5639" max="5639" width="17.7109375" style="1" customWidth="1"/>
    <col min="5640" max="5888" width="9.140625" style="1"/>
    <col min="5889" max="5889" width="4" style="1" customWidth="1"/>
    <col min="5890" max="5890" width="45.5703125" style="1" customWidth="1"/>
    <col min="5891" max="5891" width="37.7109375" style="1" bestFit="1" customWidth="1"/>
    <col min="5892" max="5892" width="51.140625" style="1" customWidth="1"/>
    <col min="5893" max="5893" width="28.42578125" style="1" customWidth="1"/>
    <col min="5894" max="5894" width="47.28515625" style="1" customWidth="1"/>
    <col min="5895" max="5895" width="17.7109375" style="1" customWidth="1"/>
    <col min="5896" max="6144" width="9.140625" style="1"/>
    <col min="6145" max="6145" width="4" style="1" customWidth="1"/>
    <col min="6146" max="6146" width="45.5703125" style="1" customWidth="1"/>
    <col min="6147" max="6147" width="37.7109375" style="1" bestFit="1" customWidth="1"/>
    <col min="6148" max="6148" width="51.140625" style="1" customWidth="1"/>
    <col min="6149" max="6149" width="28.42578125" style="1" customWidth="1"/>
    <col min="6150" max="6150" width="47.28515625" style="1" customWidth="1"/>
    <col min="6151" max="6151" width="17.7109375" style="1" customWidth="1"/>
    <col min="6152" max="6400" width="9.140625" style="1"/>
    <col min="6401" max="6401" width="4" style="1" customWidth="1"/>
    <col min="6402" max="6402" width="45.5703125" style="1" customWidth="1"/>
    <col min="6403" max="6403" width="37.7109375" style="1" bestFit="1" customWidth="1"/>
    <col min="6404" max="6404" width="51.140625" style="1" customWidth="1"/>
    <col min="6405" max="6405" width="28.42578125" style="1" customWidth="1"/>
    <col min="6406" max="6406" width="47.28515625" style="1" customWidth="1"/>
    <col min="6407" max="6407" width="17.7109375" style="1" customWidth="1"/>
    <col min="6408" max="6656" width="9.140625" style="1"/>
    <col min="6657" max="6657" width="4" style="1" customWidth="1"/>
    <col min="6658" max="6658" width="45.5703125" style="1" customWidth="1"/>
    <col min="6659" max="6659" width="37.7109375" style="1" bestFit="1" customWidth="1"/>
    <col min="6660" max="6660" width="51.140625" style="1" customWidth="1"/>
    <col min="6661" max="6661" width="28.42578125" style="1" customWidth="1"/>
    <col min="6662" max="6662" width="47.28515625" style="1" customWidth="1"/>
    <col min="6663" max="6663" width="17.7109375" style="1" customWidth="1"/>
    <col min="6664" max="6912" width="9.140625" style="1"/>
    <col min="6913" max="6913" width="4" style="1" customWidth="1"/>
    <col min="6914" max="6914" width="45.5703125" style="1" customWidth="1"/>
    <col min="6915" max="6915" width="37.7109375" style="1" bestFit="1" customWidth="1"/>
    <col min="6916" max="6916" width="51.140625" style="1" customWidth="1"/>
    <col min="6917" max="6917" width="28.42578125" style="1" customWidth="1"/>
    <col min="6918" max="6918" width="47.28515625" style="1" customWidth="1"/>
    <col min="6919" max="6919" width="17.7109375" style="1" customWidth="1"/>
    <col min="6920" max="7168" width="9.140625" style="1"/>
    <col min="7169" max="7169" width="4" style="1" customWidth="1"/>
    <col min="7170" max="7170" width="45.5703125" style="1" customWidth="1"/>
    <col min="7171" max="7171" width="37.7109375" style="1" bestFit="1" customWidth="1"/>
    <col min="7172" max="7172" width="51.140625" style="1" customWidth="1"/>
    <col min="7173" max="7173" width="28.42578125" style="1" customWidth="1"/>
    <col min="7174" max="7174" width="47.28515625" style="1" customWidth="1"/>
    <col min="7175" max="7175" width="17.7109375" style="1" customWidth="1"/>
    <col min="7176" max="7424" width="9.140625" style="1"/>
    <col min="7425" max="7425" width="4" style="1" customWidth="1"/>
    <col min="7426" max="7426" width="45.5703125" style="1" customWidth="1"/>
    <col min="7427" max="7427" width="37.7109375" style="1" bestFit="1" customWidth="1"/>
    <col min="7428" max="7428" width="51.140625" style="1" customWidth="1"/>
    <col min="7429" max="7429" width="28.42578125" style="1" customWidth="1"/>
    <col min="7430" max="7430" width="47.28515625" style="1" customWidth="1"/>
    <col min="7431" max="7431" width="17.7109375" style="1" customWidth="1"/>
    <col min="7432" max="7680" width="9.140625" style="1"/>
    <col min="7681" max="7681" width="4" style="1" customWidth="1"/>
    <col min="7682" max="7682" width="45.5703125" style="1" customWidth="1"/>
    <col min="7683" max="7683" width="37.7109375" style="1" bestFit="1" customWidth="1"/>
    <col min="7684" max="7684" width="51.140625" style="1" customWidth="1"/>
    <col min="7685" max="7685" width="28.42578125" style="1" customWidth="1"/>
    <col min="7686" max="7686" width="47.28515625" style="1" customWidth="1"/>
    <col min="7687" max="7687" width="17.7109375" style="1" customWidth="1"/>
    <col min="7688" max="7936" width="9.140625" style="1"/>
    <col min="7937" max="7937" width="4" style="1" customWidth="1"/>
    <col min="7938" max="7938" width="45.5703125" style="1" customWidth="1"/>
    <col min="7939" max="7939" width="37.7109375" style="1" bestFit="1" customWidth="1"/>
    <col min="7940" max="7940" width="51.140625" style="1" customWidth="1"/>
    <col min="7941" max="7941" width="28.42578125" style="1" customWidth="1"/>
    <col min="7942" max="7942" width="47.28515625" style="1" customWidth="1"/>
    <col min="7943" max="7943" width="17.7109375" style="1" customWidth="1"/>
    <col min="7944" max="8192" width="9.140625" style="1"/>
    <col min="8193" max="8193" width="4" style="1" customWidth="1"/>
    <col min="8194" max="8194" width="45.5703125" style="1" customWidth="1"/>
    <col min="8195" max="8195" width="37.7109375" style="1" bestFit="1" customWidth="1"/>
    <col min="8196" max="8196" width="51.140625" style="1" customWidth="1"/>
    <col min="8197" max="8197" width="28.42578125" style="1" customWidth="1"/>
    <col min="8198" max="8198" width="47.28515625" style="1" customWidth="1"/>
    <col min="8199" max="8199" width="17.7109375" style="1" customWidth="1"/>
    <col min="8200" max="8448" width="9.140625" style="1"/>
    <col min="8449" max="8449" width="4" style="1" customWidth="1"/>
    <col min="8450" max="8450" width="45.5703125" style="1" customWidth="1"/>
    <col min="8451" max="8451" width="37.7109375" style="1" bestFit="1" customWidth="1"/>
    <col min="8452" max="8452" width="51.140625" style="1" customWidth="1"/>
    <col min="8453" max="8453" width="28.42578125" style="1" customWidth="1"/>
    <col min="8454" max="8454" width="47.28515625" style="1" customWidth="1"/>
    <col min="8455" max="8455" width="17.7109375" style="1" customWidth="1"/>
    <col min="8456" max="8704" width="9.140625" style="1"/>
    <col min="8705" max="8705" width="4" style="1" customWidth="1"/>
    <col min="8706" max="8706" width="45.5703125" style="1" customWidth="1"/>
    <col min="8707" max="8707" width="37.7109375" style="1" bestFit="1" customWidth="1"/>
    <col min="8708" max="8708" width="51.140625" style="1" customWidth="1"/>
    <col min="8709" max="8709" width="28.42578125" style="1" customWidth="1"/>
    <col min="8710" max="8710" width="47.28515625" style="1" customWidth="1"/>
    <col min="8711" max="8711" width="17.7109375" style="1" customWidth="1"/>
    <col min="8712" max="8960" width="9.140625" style="1"/>
    <col min="8961" max="8961" width="4" style="1" customWidth="1"/>
    <col min="8962" max="8962" width="45.5703125" style="1" customWidth="1"/>
    <col min="8963" max="8963" width="37.7109375" style="1" bestFit="1" customWidth="1"/>
    <col min="8964" max="8964" width="51.140625" style="1" customWidth="1"/>
    <col min="8965" max="8965" width="28.42578125" style="1" customWidth="1"/>
    <col min="8966" max="8966" width="47.28515625" style="1" customWidth="1"/>
    <col min="8967" max="8967" width="17.7109375" style="1" customWidth="1"/>
    <col min="8968" max="9216" width="9.140625" style="1"/>
    <col min="9217" max="9217" width="4" style="1" customWidth="1"/>
    <col min="9218" max="9218" width="45.5703125" style="1" customWidth="1"/>
    <col min="9219" max="9219" width="37.7109375" style="1" bestFit="1" customWidth="1"/>
    <col min="9220" max="9220" width="51.140625" style="1" customWidth="1"/>
    <col min="9221" max="9221" width="28.42578125" style="1" customWidth="1"/>
    <col min="9222" max="9222" width="47.28515625" style="1" customWidth="1"/>
    <col min="9223" max="9223" width="17.7109375" style="1" customWidth="1"/>
    <col min="9224" max="9472" width="9.140625" style="1"/>
    <col min="9473" max="9473" width="4" style="1" customWidth="1"/>
    <col min="9474" max="9474" width="45.5703125" style="1" customWidth="1"/>
    <col min="9475" max="9475" width="37.7109375" style="1" bestFit="1" customWidth="1"/>
    <col min="9476" max="9476" width="51.140625" style="1" customWidth="1"/>
    <col min="9477" max="9477" width="28.42578125" style="1" customWidth="1"/>
    <col min="9478" max="9478" width="47.28515625" style="1" customWidth="1"/>
    <col min="9479" max="9479" width="17.7109375" style="1" customWidth="1"/>
    <col min="9480" max="9728" width="9.140625" style="1"/>
    <col min="9729" max="9729" width="4" style="1" customWidth="1"/>
    <col min="9730" max="9730" width="45.5703125" style="1" customWidth="1"/>
    <col min="9731" max="9731" width="37.7109375" style="1" bestFit="1" customWidth="1"/>
    <col min="9732" max="9732" width="51.140625" style="1" customWidth="1"/>
    <col min="9733" max="9733" width="28.42578125" style="1" customWidth="1"/>
    <col min="9734" max="9734" width="47.28515625" style="1" customWidth="1"/>
    <col min="9735" max="9735" width="17.7109375" style="1" customWidth="1"/>
    <col min="9736" max="9984" width="9.140625" style="1"/>
    <col min="9985" max="9985" width="4" style="1" customWidth="1"/>
    <col min="9986" max="9986" width="45.5703125" style="1" customWidth="1"/>
    <col min="9987" max="9987" width="37.7109375" style="1" bestFit="1" customWidth="1"/>
    <col min="9988" max="9988" width="51.140625" style="1" customWidth="1"/>
    <col min="9989" max="9989" width="28.42578125" style="1" customWidth="1"/>
    <col min="9990" max="9990" width="47.28515625" style="1" customWidth="1"/>
    <col min="9991" max="9991" width="17.7109375" style="1" customWidth="1"/>
    <col min="9992" max="10240" width="9.140625" style="1"/>
    <col min="10241" max="10241" width="4" style="1" customWidth="1"/>
    <col min="10242" max="10242" width="45.5703125" style="1" customWidth="1"/>
    <col min="10243" max="10243" width="37.7109375" style="1" bestFit="1" customWidth="1"/>
    <col min="10244" max="10244" width="51.140625" style="1" customWidth="1"/>
    <col min="10245" max="10245" width="28.42578125" style="1" customWidth="1"/>
    <col min="10246" max="10246" width="47.28515625" style="1" customWidth="1"/>
    <col min="10247" max="10247" width="17.7109375" style="1" customWidth="1"/>
    <col min="10248" max="10496" width="9.140625" style="1"/>
    <col min="10497" max="10497" width="4" style="1" customWidth="1"/>
    <col min="10498" max="10498" width="45.5703125" style="1" customWidth="1"/>
    <col min="10499" max="10499" width="37.7109375" style="1" bestFit="1" customWidth="1"/>
    <col min="10500" max="10500" width="51.140625" style="1" customWidth="1"/>
    <col min="10501" max="10501" width="28.42578125" style="1" customWidth="1"/>
    <col min="10502" max="10502" width="47.28515625" style="1" customWidth="1"/>
    <col min="10503" max="10503" width="17.7109375" style="1" customWidth="1"/>
    <col min="10504" max="10752" width="9.140625" style="1"/>
    <col min="10753" max="10753" width="4" style="1" customWidth="1"/>
    <col min="10754" max="10754" width="45.5703125" style="1" customWidth="1"/>
    <col min="10755" max="10755" width="37.7109375" style="1" bestFit="1" customWidth="1"/>
    <col min="10756" max="10756" width="51.140625" style="1" customWidth="1"/>
    <col min="10757" max="10757" width="28.42578125" style="1" customWidth="1"/>
    <col min="10758" max="10758" width="47.28515625" style="1" customWidth="1"/>
    <col min="10759" max="10759" width="17.7109375" style="1" customWidth="1"/>
    <col min="10760" max="11008" width="9.140625" style="1"/>
    <col min="11009" max="11009" width="4" style="1" customWidth="1"/>
    <col min="11010" max="11010" width="45.5703125" style="1" customWidth="1"/>
    <col min="11011" max="11011" width="37.7109375" style="1" bestFit="1" customWidth="1"/>
    <col min="11012" max="11012" width="51.140625" style="1" customWidth="1"/>
    <col min="11013" max="11013" width="28.42578125" style="1" customWidth="1"/>
    <col min="11014" max="11014" width="47.28515625" style="1" customWidth="1"/>
    <col min="11015" max="11015" width="17.7109375" style="1" customWidth="1"/>
    <col min="11016" max="11264" width="9.140625" style="1"/>
    <col min="11265" max="11265" width="4" style="1" customWidth="1"/>
    <col min="11266" max="11266" width="45.5703125" style="1" customWidth="1"/>
    <col min="11267" max="11267" width="37.7109375" style="1" bestFit="1" customWidth="1"/>
    <col min="11268" max="11268" width="51.140625" style="1" customWidth="1"/>
    <col min="11269" max="11269" width="28.42578125" style="1" customWidth="1"/>
    <col min="11270" max="11270" width="47.28515625" style="1" customWidth="1"/>
    <col min="11271" max="11271" width="17.7109375" style="1" customWidth="1"/>
    <col min="11272" max="11520" width="9.140625" style="1"/>
    <col min="11521" max="11521" width="4" style="1" customWidth="1"/>
    <col min="11522" max="11522" width="45.5703125" style="1" customWidth="1"/>
    <col min="11523" max="11523" width="37.7109375" style="1" bestFit="1" customWidth="1"/>
    <col min="11524" max="11524" width="51.140625" style="1" customWidth="1"/>
    <col min="11525" max="11525" width="28.42578125" style="1" customWidth="1"/>
    <col min="11526" max="11526" width="47.28515625" style="1" customWidth="1"/>
    <col min="11527" max="11527" width="17.7109375" style="1" customWidth="1"/>
    <col min="11528" max="11776" width="9.140625" style="1"/>
    <col min="11777" max="11777" width="4" style="1" customWidth="1"/>
    <col min="11778" max="11778" width="45.5703125" style="1" customWidth="1"/>
    <col min="11779" max="11779" width="37.7109375" style="1" bestFit="1" customWidth="1"/>
    <col min="11780" max="11780" width="51.140625" style="1" customWidth="1"/>
    <col min="11781" max="11781" width="28.42578125" style="1" customWidth="1"/>
    <col min="11782" max="11782" width="47.28515625" style="1" customWidth="1"/>
    <col min="11783" max="11783" width="17.7109375" style="1" customWidth="1"/>
    <col min="11784" max="12032" width="9.140625" style="1"/>
    <col min="12033" max="12033" width="4" style="1" customWidth="1"/>
    <col min="12034" max="12034" width="45.5703125" style="1" customWidth="1"/>
    <col min="12035" max="12035" width="37.7109375" style="1" bestFit="1" customWidth="1"/>
    <col min="12036" max="12036" width="51.140625" style="1" customWidth="1"/>
    <col min="12037" max="12037" width="28.42578125" style="1" customWidth="1"/>
    <col min="12038" max="12038" width="47.28515625" style="1" customWidth="1"/>
    <col min="12039" max="12039" width="17.7109375" style="1" customWidth="1"/>
    <col min="12040" max="12288" width="9.140625" style="1"/>
    <col min="12289" max="12289" width="4" style="1" customWidth="1"/>
    <col min="12290" max="12290" width="45.5703125" style="1" customWidth="1"/>
    <col min="12291" max="12291" width="37.7109375" style="1" bestFit="1" customWidth="1"/>
    <col min="12292" max="12292" width="51.140625" style="1" customWidth="1"/>
    <col min="12293" max="12293" width="28.42578125" style="1" customWidth="1"/>
    <col min="12294" max="12294" width="47.28515625" style="1" customWidth="1"/>
    <col min="12295" max="12295" width="17.7109375" style="1" customWidth="1"/>
    <col min="12296" max="12544" width="9.140625" style="1"/>
    <col min="12545" max="12545" width="4" style="1" customWidth="1"/>
    <col min="12546" max="12546" width="45.5703125" style="1" customWidth="1"/>
    <col min="12547" max="12547" width="37.7109375" style="1" bestFit="1" customWidth="1"/>
    <col min="12548" max="12548" width="51.140625" style="1" customWidth="1"/>
    <col min="12549" max="12549" width="28.42578125" style="1" customWidth="1"/>
    <col min="12550" max="12550" width="47.28515625" style="1" customWidth="1"/>
    <col min="12551" max="12551" width="17.7109375" style="1" customWidth="1"/>
    <col min="12552" max="12800" width="9.140625" style="1"/>
    <col min="12801" max="12801" width="4" style="1" customWidth="1"/>
    <col min="12802" max="12802" width="45.5703125" style="1" customWidth="1"/>
    <col min="12803" max="12803" width="37.7109375" style="1" bestFit="1" customWidth="1"/>
    <col min="12804" max="12804" width="51.140625" style="1" customWidth="1"/>
    <col min="12805" max="12805" width="28.42578125" style="1" customWidth="1"/>
    <col min="12806" max="12806" width="47.28515625" style="1" customWidth="1"/>
    <col min="12807" max="12807" width="17.7109375" style="1" customWidth="1"/>
    <col min="12808" max="13056" width="9.140625" style="1"/>
    <col min="13057" max="13057" width="4" style="1" customWidth="1"/>
    <col min="13058" max="13058" width="45.5703125" style="1" customWidth="1"/>
    <col min="13059" max="13059" width="37.7109375" style="1" bestFit="1" customWidth="1"/>
    <col min="13060" max="13060" width="51.140625" style="1" customWidth="1"/>
    <col min="13061" max="13061" width="28.42578125" style="1" customWidth="1"/>
    <col min="13062" max="13062" width="47.28515625" style="1" customWidth="1"/>
    <col min="13063" max="13063" width="17.7109375" style="1" customWidth="1"/>
    <col min="13064" max="13312" width="9.140625" style="1"/>
    <col min="13313" max="13313" width="4" style="1" customWidth="1"/>
    <col min="13314" max="13314" width="45.5703125" style="1" customWidth="1"/>
    <col min="13315" max="13315" width="37.7109375" style="1" bestFit="1" customWidth="1"/>
    <col min="13316" max="13316" width="51.140625" style="1" customWidth="1"/>
    <col min="13317" max="13317" width="28.42578125" style="1" customWidth="1"/>
    <col min="13318" max="13318" width="47.28515625" style="1" customWidth="1"/>
    <col min="13319" max="13319" width="17.7109375" style="1" customWidth="1"/>
    <col min="13320" max="13568" width="9.140625" style="1"/>
    <col min="13569" max="13569" width="4" style="1" customWidth="1"/>
    <col min="13570" max="13570" width="45.5703125" style="1" customWidth="1"/>
    <col min="13571" max="13571" width="37.7109375" style="1" bestFit="1" customWidth="1"/>
    <col min="13572" max="13572" width="51.140625" style="1" customWidth="1"/>
    <col min="13573" max="13573" width="28.42578125" style="1" customWidth="1"/>
    <col min="13574" max="13574" width="47.28515625" style="1" customWidth="1"/>
    <col min="13575" max="13575" width="17.7109375" style="1" customWidth="1"/>
    <col min="13576" max="13824" width="9.140625" style="1"/>
    <col min="13825" max="13825" width="4" style="1" customWidth="1"/>
    <col min="13826" max="13826" width="45.5703125" style="1" customWidth="1"/>
    <col min="13827" max="13827" width="37.7109375" style="1" bestFit="1" customWidth="1"/>
    <col min="13828" max="13828" width="51.140625" style="1" customWidth="1"/>
    <col min="13829" max="13829" width="28.42578125" style="1" customWidth="1"/>
    <col min="13830" max="13830" width="47.28515625" style="1" customWidth="1"/>
    <col min="13831" max="13831" width="17.7109375" style="1" customWidth="1"/>
    <col min="13832" max="14080" width="9.140625" style="1"/>
    <col min="14081" max="14081" width="4" style="1" customWidth="1"/>
    <col min="14082" max="14082" width="45.5703125" style="1" customWidth="1"/>
    <col min="14083" max="14083" width="37.7109375" style="1" bestFit="1" customWidth="1"/>
    <col min="14084" max="14084" width="51.140625" style="1" customWidth="1"/>
    <col min="14085" max="14085" width="28.42578125" style="1" customWidth="1"/>
    <col min="14086" max="14086" width="47.28515625" style="1" customWidth="1"/>
    <col min="14087" max="14087" width="17.7109375" style="1" customWidth="1"/>
    <col min="14088" max="14336" width="9.140625" style="1"/>
    <col min="14337" max="14337" width="4" style="1" customWidth="1"/>
    <col min="14338" max="14338" width="45.5703125" style="1" customWidth="1"/>
    <col min="14339" max="14339" width="37.7109375" style="1" bestFit="1" customWidth="1"/>
    <col min="14340" max="14340" width="51.140625" style="1" customWidth="1"/>
    <col min="14341" max="14341" width="28.42578125" style="1" customWidth="1"/>
    <col min="14342" max="14342" width="47.28515625" style="1" customWidth="1"/>
    <col min="14343" max="14343" width="17.7109375" style="1" customWidth="1"/>
    <col min="14344" max="14592" width="9.140625" style="1"/>
    <col min="14593" max="14593" width="4" style="1" customWidth="1"/>
    <col min="14594" max="14594" width="45.5703125" style="1" customWidth="1"/>
    <col min="14595" max="14595" width="37.7109375" style="1" bestFit="1" customWidth="1"/>
    <col min="14596" max="14596" width="51.140625" style="1" customWidth="1"/>
    <col min="14597" max="14597" width="28.42578125" style="1" customWidth="1"/>
    <col min="14598" max="14598" width="47.28515625" style="1" customWidth="1"/>
    <col min="14599" max="14599" width="17.7109375" style="1" customWidth="1"/>
    <col min="14600" max="14848" width="9.140625" style="1"/>
    <col min="14849" max="14849" width="4" style="1" customWidth="1"/>
    <col min="14850" max="14850" width="45.5703125" style="1" customWidth="1"/>
    <col min="14851" max="14851" width="37.7109375" style="1" bestFit="1" customWidth="1"/>
    <col min="14852" max="14852" width="51.140625" style="1" customWidth="1"/>
    <col min="14853" max="14853" width="28.42578125" style="1" customWidth="1"/>
    <col min="14854" max="14854" width="47.28515625" style="1" customWidth="1"/>
    <col min="14855" max="14855" width="17.7109375" style="1" customWidth="1"/>
    <col min="14856" max="15104" width="9.140625" style="1"/>
    <col min="15105" max="15105" width="4" style="1" customWidth="1"/>
    <col min="15106" max="15106" width="45.5703125" style="1" customWidth="1"/>
    <col min="15107" max="15107" width="37.7109375" style="1" bestFit="1" customWidth="1"/>
    <col min="15108" max="15108" width="51.140625" style="1" customWidth="1"/>
    <col min="15109" max="15109" width="28.42578125" style="1" customWidth="1"/>
    <col min="15110" max="15110" width="47.28515625" style="1" customWidth="1"/>
    <col min="15111" max="15111" width="17.7109375" style="1" customWidth="1"/>
    <col min="15112" max="15360" width="9.140625" style="1"/>
    <col min="15361" max="15361" width="4" style="1" customWidth="1"/>
    <col min="15362" max="15362" width="45.5703125" style="1" customWidth="1"/>
    <col min="15363" max="15363" width="37.7109375" style="1" bestFit="1" customWidth="1"/>
    <col min="15364" max="15364" width="51.140625" style="1" customWidth="1"/>
    <col min="15365" max="15365" width="28.42578125" style="1" customWidth="1"/>
    <col min="15366" max="15366" width="47.28515625" style="1" customWidth="1"/>
    <col min="15367" max="15367" width="17.7109375" style="1" customWidth="1"/>
    <col min="15368" max="15616" width="9.140625" style="1"/>
    <col min="15617" max="15617" width="4" style="1" customWidth="1"/>
    <col min="15618" max="15618" width="45.5703125" style="1" customWidth="1"/>
    <col min="15619" max="15619" width="37.7109375" style="1" bestFit="1" customWidth="1"/>
    <col min="15620" max="15620" width="51.140625" style="1" customWidth="1"/>
    <col min="15621" max="15621" width="28.42578125" style="1" customWidth="1"/>
    <col min="15622" max="15622" width="47.28515625" style="1" customWidth="1"/>
    <col min="15623" max="15623" width="17.7109375" style="1" customWidth="1"/>
    <col min="15624" max="15872" width="9.140625" style="1"/>
    <col min="15873" max="15873" width="4" style="1" customWidth="1"/>
    <col min="15874" max="15874" width="45.5703125" style="1" customWidth="1"/>
    <col min="15875" max="15875" width="37.7109375" style="1" bestFit="1" customWidth="1"/>
    <col min="15876" max="15876" width="51.140625" style="1" customWidth="1"/>
    <col min="15877" max="15877" width="28.42578125" style="1" customWidth="1"/>
    <col min="15878" max="15878" width="47.28515625" style="1" customWidth="1"/>
    <col min="15879" max="15879" width="17.7109375" style="1" customWidth="1"/>
    <col min="15880" max="16128" width="9.140625" style="1"/>
    <col min="16129" max="16129" width="4" style="1" customWidth="1"/>
    <col min="16130" max="16130" width="45.5703125" style="1" customWidth="1"/>
    <col min="16131" max="16131" width="37.7109375" style="1" bestFit="1" customWidth="1"/>
    <col min="16132" max="16132" width="51.140625" style="1" customWidth="1"/>
    <col min="16133" max="16133" width="28.42578125" style="1" customWidth="1"/>
    <col min="16134" max="16134" width="47.28515625" style="1" customWidth="1"/>
    <col min="16135" max="16135" width="17.7109375" style="1" customWidth="1"/>
    <col min="16136" max="16384" width="9.140625" style="1"/>
  </cols>
  <sheetData>
    <row r="1" spans="2:7" ht="16.5" thickBot="1" x14ac:dyDescent="0.3"/>
    <row r="2" spans="2:7" ht="31.5" customHeight="1" thickBot="1" x14ac:dyDescent="0.3">
      <c r="B2" s="55" t="s">
        <v>0</v>
      </c>
      <c r="C2" s="56"/>
      <c r="D2" s="56"/>
      <c r="E2" s="56"/>
      <c r="F2" s="56"/>
      <c r="G2" s="57"/>
    </row>
    <row r="3" spans="2:7" ht="16.5" thickBot="1" x14ac:dyDescent="0.3"/>
    <row r="4" spans="2:7" x14ac:dyDescent="0.25">
      <c r="B4" s="3" t="s">
        <v>1</v>
      </c>
      <c r="C4" s="58" t="s">
        <v>124</v>
      </c>
      <c r="D4" s="59"/>
    </row>
    <row r="5" spans="2:7" x14ac:dyDescent="0.25">
      <c r="B5" s="4" t="s">
        <v>2</v>
      </c>
      <c r="C5" s="60" t="s">
        <v>125</v>
      </c>
      <c r="D5" s="61"/>
    </row>
    <row r="6" spans="2:7" x14ac:dyDescent="0.25">
      <c r="B6" s="4" t="s">
        <v>3</v>
      </c>
      <c r="C6" s="60" t="s">
        <v>123</v>
      </c>
      <c r="D6" s="61"/>
    </row>
    <row r="7" spans="2:7" ht="16.5" thickBot="1" x14ac:dyDescent="0.3">
      <c r="B7" s="5" t="s">
        <v>4</v>
      </c>
      <c r="C7" s="62">
        <v>45972</v>
      </c>
      <c r="D7" s="63"/>
    </row>
    <row r="9" spans="2:7" s="2" customFormat="1" x14ac:dyDescent="0.25"/>
    <row r="22" spans="2:7" ht="24" customHeight="1" x14ac:dyDescent="0.25">
      <c r="B22" s="64" t="s">
        <v>5</v>
      </c>
      <c r="C22" s="64"/>
      <c r="D22" s="64"/>
    </row>
    <row r="23" spans="2:7" x14ac:dyDescent="0.25">
      <c r="B23" s="6" t="s">
        <v>6</v>
      </c>
      <c r="C23" s="6" t="s">
        <v>7</v>
      </c>
      <c r="D23" s="6" t="s">
        <v>8</v>
      </c>
    </row>
    <row r="24" spans="2:7" x14ac:dyDescent="0.25">
      <c r="B24" s="7" t="s">
        <v>9</v>
      </c>
      <c r="C24" s="8">
        <v>70</v>
      </c>
      <c r="D24" s="9">
        <f>C69</f>
        <v>33</v>
      </c>
    </row>
    <row r="25" spans="2:7" x14ac:dyDescent="0.25">
      <c r="B25" s="7" t="s">
        <v>10</v>
      </c>
      <c r="C25" s="8">
        <v>60</v>
      </c>
      <c r="D25" s="9">
        <f>E39</f>
        <v>60</v>
      </c>
    </row>
    <row r="26" spans="2:7" x14ac:dyDescent="0.25">
      <c r="B26" s="7" t="s">
        <v>11</v>
      </c>
      <c r="C26" s="8">
        <v>70</v>
      </c>
      <c r="D26" s="9">
        <f>G73</f>
        <v>20</v>
      </c>
    </row>
    <row r="27" spans="2:7" x14ac:dyDescent="0.25">
      <c r="B27" s="10" t="s">
        <v>12</v>
      </c>
      <c r="C27" s="6">
        <f>SUM(C24:C26)</f>
        <v>200</v>
      </c>
      <c r="D27" s="11">
        <f>SUM(D24:D26)</f>
        <v>113</v>
      </c>
    </row>
    <row r="28" spans="2:7" s="12" customFormat="1" x14ac:dyDescent="0.25"/>
    <row r="29" spans="2:7" s="12" customFormat="1" ht="16.5" thickBot="1" x14ac:dyDescent="0.3">
      <c r="B29" s="65" t="s">
        <v>13</v>
      </c>
      <c r="C29" s="65"/>
      <c r="D29" s="65"/>
    </row>
    <row r="30" spans="2:7" s="13" customFormat="1" ht="30" customHeight="1" thickBot="1" x14ac:dyDescent="0.3">
      <c r="B30" s="66" t="s">
        <v>14</v>
      </c>
      <c r="C30" s="67"/>
      <c r="D30" s="68" t="s">
        <v>15</v>
      </c>
      <c r="E30" s="69"/>
      <c r="F30" s="70" t="s">
        <v>16</v>
      </c>
      <c r="G30" s="71"/>
    </row>
    <row r="31" spans="2:7" s="2" customFormat="1" ht="24.95" customHeight="1" x14ac:dyDescent="0.25">
      <c r="B31" s="39" t="s">
        <v>17</v>
      </c>
      <c r="C31" s="40" t="s">
        <v>18</v>
      </c>
      <c r="D31" s="46"/>
      <c r="E31" s="47" t="s">
        <v>18</v>
      </c>
      <c r="F31" s="45" t="s">
        <v>19</v>
      </c>
      <c r="G31" s="14" t="s">
        <v>18</v>
      </c>
    </row>
    <row r="32" spans="2:7" ht="24.95" customHeight="1" x14ac:dyDescent="0.25">
      <c r="B32" s="27" t="s">
        <v>71</v>
      </c>
      <c r="C32" s="30">
        <v>4</v>
      </c>
      <c r="D32" s="27" t="s">
        <v>65</v>
      </c>
      <c r="E32" s="30"/>
      <c r="F32" s="27" t="s">
        <v>72</v>
      </c>
      <c r="G32" s="15"/>
    </row>
    <row r="33" spans="2:7" ht="31.5" x14ac:dyDescent="0.25">
      <c r="B33" s="27" t="s">
        <v>20</v>
      </c>
      <c r="C33" s="30">
        <v>2</v>
      </c>
      <c r="D33" s="27" t="s">
        <v>66</v>
      </c>
      <c r="E33" s="30"/>
      <c r="F33" s="27" t="s">
        <v>73</v>
      </c>
      <c r="G33" s="15">
        <v>0</v>
      </c>
    </row>
    <row r="34" spans="2:7" ht="24.95" customHeight="1" x14ac:dyDescent="0.25">
      <c r="B34" s="27" t="s">
        <v>21</v>
      </c>
      <c r="C34" s="30">
        <v>2</v>
      </c>
      <c r="D34" s="27" t="s">
        <v>67</v>
      </c>
      <c r="E34" s="30">
        <v>20</v>
      </c>
      <c r="F34" s="27" t="s">
        <v>74</v>
      </c>
      <c r="G34" s="15"/>
    </row>
    <row r="35" spans="2:7" ht="31.5" x14ac:dyDescent="0.25">
      <c r="B35" s="27" t="s">
        <v>22</v>
      </c>
      <c r="C35" s="30">
        <v>0</v>
      </c>
      <c r="D35" s="27" t="s">
        <v>68</v>
      </c>
      <c r="E35" s="30"/>
      <c r="F35" s="27" t="s">
        <v>75</v>
      </c>
      <c r="G35" s="15"/>
    </row>
    <row r="36" spans="2:7" ht="31.5" x14ac:dyDescent="0.25">
      <c r="B36" s="27" t="s">
        <v>23</v>
      </c>
      <c r="C36" s="30">
        <v>0</v>
      </c>
      <c r="D36" s="27" t="s">
        <v>120</v>
      </c>
      <c r="E36" s="2">
        <v>40</v>
      </c>
      <c r="F36" s="27" t="s">
        <v>76</v>
      </c>
      <c r="G36" s="15"/>
    </row>
    <row r="37" spans="2:7" ht="31.5" x14ac:dyDescent="0.25">
      <c r="B37" s="41" t="s">
        <v>24</v>
      </c>
      <c r="C37" s="42">
        <f>SUM(C32:C36)</f>
        <v>8</v>
      </c>
      <c r="D37" s="27" t="s">
        <v>69</v>
      </c>
      <c r="E37" s="30"/>
      <c r="F37" s="27" t="s">
        <v>77</v>
      </c>
      <c r="G37" s="15"/>
    </row>
    <row r="38" spans="2:7" ht="31.5" x14ac:dyDescent="0.25">
      <c r="B38" s="72" t="s">
        <v>25</v>
      </c>
      <c r="C38" s="73"/>
      <c r="D38" s="27" t="s">
        <v>70</v>
      </c>
      <c r="E38" s="30"/>
      <c r="F38" s="27" t="s">
        <v>78</v>
      </c>
      <c r="G38" s="15">
        <v>2</v>
      </c>
    </row>
    <row r="39" spans="2:7" ht="32.25" thickBot="1" x14ac:dyDescent="0.3">
      <c r="B39" s="27" t="s">
        <v>26</v>
      </c>
      <c r="C39" s="30">
        <v>2</v>
      </c>
      <c r="D39" s="18" t="s">
        <v>28</v>
      </c>
      <c r="E39" s="19">
        <f>SUM(E32:E38)</f>
        <v>60</v>
      </c>
      <c r="F39" s="27" t="s">
        <v>79</v>
      </c>
      <c r="G39" s="15">
        <v>5</v>
      </c>
    </row>
    <row r="40" spans="2:7" ht="31.5" x14ac:dyDescent="0.25">
      <c r="B40" s="27" t="s">
        <v>27</v>
      </c>
      <c r="C40" s="30">
        <v>2</v>
      </c>
      <c r="F40" s="27" t="s">
        <v>80</v>
      </c>
      <c r="G40" s="15"/>
    </row>
    <row r="41" spans="2:7" ht="31.5" x14ac:dyDescent="0.25">
      <c r="B41" s="27" t="s">
        <v>29</v>
      </c>
      <c r="C41" s="30">
        <v>1</v>
      </c>
      <c r="F41" s="41" t="s">
        <v>30</v>
      </c>
      <c r="G41" s="42">
        <f>SUM(G32:G40)</f>
        <v>7</v>
      </c>
    </row>
    <row r="42" spans="2:7" ht="31.5" x14ac:dyDescent="0.25">
      <c r="B42" s="27" t="s">
        <v>31</v>
      </c>
      <c r="C42" s="30">
        <v>0</v>
      </c>
      <c r="F42" s="50" t="s">
        <v>32</v>
      </c>
      <c r="G42" s="51"/>
    </row>
    <row r="43" spans="2:7" ht="31.5" x14ac:dyDescent="0.25">
      <c r="B43" s="27" t="s">
        <v>33</v>
      </c>
      <c r="C43" s="30">
        <v>0</v>
      </c>
      <c r="F43" s="27" t="s">
        <v>81</v>
      </c>
      <c r="G43" s="15"/>
    </row>
    <row r="44" spans="2:7" ht="31.5" x14ac:dyDescent="0.25">
      <c r="B44" s="27" t="s">
        <v>34</v>
      </c>
      <c r="C44" s="30">
        <v>0</v>
      </c>
      <c r="F44" s="27" t="s">
        <v>82</v>
      </c>
      <c r="G44" s="15">
        <v>1</v>
      </c>
    </row>
    <row r="45" spans="2:7" ht="31.5" x14ac:dyDescent="0.25">
      <c r="B45" s="27" t="s">
        <v>35</v>
      </c>
      <c r="C45" s="30">
        <v>0</v>
      </c>
      <c r="F45" s="27" t="s">
        <v>83</v>
      </c>
      <c r="G45" s="15">
        <v>2</v>
      </c>
    </row>
    <row r="46" spans="2:7" ht="31.5" x14ac:dyDescent="0.25">
      <c r="B46" s="41" t="s">
        <v>36</v>
      </c>
      <c r="C46" s="42">
        <f>SUM(C39:C45)</f>
        <v>5</v>
      </c>
      <c r="F46" s="27" t="s">
        <v>84</v>
      </c>
      <c r="G46" s="15">
        <v>3</v>
      </c>
    </row>
    <row r="47" spans="2:7" x14ac:dyDescent="0.25">
      <c r="B47" s="72" t="s">
        <v>37</v>
      </c>
      <c r="C47" s="73"/>
      <c r="F47" s="27" t="s">
        <v>85</v>
      </c>
      <c r="G47" s="15"/>
    </row>
    <row r="48" spans="2:7" ht="47.25" x14ac:dyDescent="0.25">
      <c r="B48" s="52" t="s">
        <v>51</v>
      </c>
      <c r="C48" s="53"/>
      <c r="F48" s="27" t="s">
        <v>86</v>
      </c>
      <c r="G48" s="15"/>
    </row>
    <row r="49" spans="2:7" ht="31.5" x14ac:dyDescent="0.25">
      <c r="B49" s="27" t="s">
        <v>52</v>
      </c>
      <c r="C49" s="28">
        <v>0</v>
      </c>
      <c r="F49" s="27" t="s">
        <v>87</v>
      </c>
      <c r="G49" s="15"/>
    </row>
    <row r="50" spans="2:7" ht="24.95" customHeight="1" x14ac:dyDescent="0.25">
      <c r="B50" s="27" t="s">
        <v>53</v>
      </c>
      <c r="C50" s="28"/>
      <c r="F50" s="16" t="s">
        <v>38</v>
      </c>
      <c r="G50" s="17">
        <f>SUM(G43:G49)</f>
        <v>6</v>
      </c>
    </row>
    <row r="51" spans="2:7" ht="31.5" x14ac:dyDescent="0.25">
      <c r="B51" s="27" t="s">
        <v>54</v>
      </c>
      <c r="C51" s="28">
        <v>2</v>
      </c>
      <c r="F51" s="50" t="s">
        <v>39</v>
      </c>
      <c r="G51" s="51"/>
    </row>
    <row r="52" spans="2:7" ht="31.5" x14ac:dyDescent="0.25">
      <c r="B52" s="52" t="s">
        <v>55</v>
      </c>
      <c r="C52" s="53"/>
      <c r="F52" s="27" t="s">
        <v>88</v>
      </c>
      <c r="G52" s="15">
        <v>0</v>
      </c>
    </row>
    <row r="53" spans="2:7" ht="63" x14ac:dyDescent="0.25">
      <c r="B53" s="27" t="s">
        <v>56</v>
      </c>
      <c r="C53" s="28">
        <v>1</v>
      </c>
      <c r="F53" s="27" t="s">
        <v>89</v>
      </c>
      <c r="G53" s="15">
        <v>1</v>
      </c>
    </row>
    <row r="54" spans="2:7" ht="31.5" x14ac:dyDescent="0.25">
      <c r="B54" s="27" t="s">
        <v>57</v>
      </c>
      <c r="C54" s="28">
        <v>2</v>
      </c>
      <c r="F54" s="27" t="s">
        <v>90</v>
      </c>
      <c r="G54" s="15"/>
    </row>
    <row r="55" spans="2:7" ht="31.5" x14ac:dyDescent="0.25">
      <c r="B55" s="27" t="s">
        <v>58</v>
      </c>
      <c r="C55" s="28"/>
      <c r="F55" s="27" t="s">
        <v>91</v>
      </c>
      <c r="G55" s="15"/>
    </row>
    <row r="56" spans="2:7" ht="31.5" x14ac:dyDescent="0.25">
      <c r="B56" s="52" t="s">
        <v>59</v>
      </c>
      <c r="C56" s="53"/>
      <c r="F56" s="27" t="s">
        <v>92</v>
      </c>
      <c r="G56" s="15"/>
    </row>
    <row r="57" spans="2:7" ht="31.5" x14ac:dyDescent="0.25">
      <c r="B57" s="27" t="s">
        <v>60</v>
      </c>
      <c r="C57" s="28">
        <v>7</v>
      </c>
      <c r="F57" s="27" t="s">
        <v>93</v>
      </c>
      <c r="G57" s="15"/>
    </row>
    <row r="58" spans="2:7" ht="31.5" x14ac:dyDescent="0.25">
      <c r="B58" s="27" t="s">
        <v>61</v>
      </c>
      <c r="C58" s="28"/>
      <c r="F58" s="27" t="s">
        <v>94</v>
      </c>
      <c r="G58" s="15"/>
    </row>
    <row r="59" spans="2:7" ht="31.5" x14ac:dyDescent="0.25">
      <c r="B59" s="27" t="s">
        <v>62</v>
      </c>
      <c r="C59" s="28"/>
      <c r="F59" s="27" t="s">
        <v>95</v>
      </c>
      <c r="G59" s="15"/>
    </row>
    <row r="60" spans="2:7" ht="47.25" customHeight="1" x14ac:dyDescent="0.25">
      <c r="B60" s="27" t="s">
        <v>63</v>
      </c>
      <c r="C60" s="28"/>
      <c r="F60" s="16" t="s">
        <v>40</v>
      </c>
      <c r="G60" s="17">
        <f>SUM(G52:G59)</f>
        <v>1</v>
      </c>
    </row>
    <row r="61" spans="2:7" ht="31.5" x14ac:dyDescent="0.25">
      <c r="B61" s="27" t="s">
        <v>64</v>
      </c>
      <c r="C61" s="28"/>
      <c r="F61" s="50" t="s">
        <v>105</v>
      </c>
      <c r="G61" s="51"/>
    </row>
    <row r="62" spans="2:7" ht="24.95" customHeight="1" x14ac:dyDescent="0.25">
      <c r="B62" s="41" t="s">
        <v>119</v>
      </c>
      <c r="C62" s="42">
        <f>SUM(C49:C51)+SUM(C53:C55)</f>
        <v>5</v>
      </c>
      <c r="F62" s="52" t="s">
        <v>96</v>
      </c>
      <c r="G62" s="53"/>
    </row>
    <row r="63" spans="2:7" ht="24.95" customHeight="1" x14ac:dyDescent="0.25">
      <c r="B63" s="41" t="s">
        <v>118</v>
      </c>
      <c r="C63" s="42">
        <f>SUM(C53:C55)+SUM(C57:C61)</f>
        <v>10</v>
      </c>
      <c r="F63" s="27" t="s">
        <v>97</v>
      </c>
      <c r="G63" s="15">
        <v>0</v>
      </c>
    </row>
    <row r="64" spans="2:7" ht="47.25" x14ac:dyDescent="0.25">
      <c r="B64" s="48" t="s">
        <v>42</v>
      </c>
      <c r="C64" s="49"/>
      <c r="F64" s="27" t="s">
        <v>98</v>
      </c>
      <c r="G64" s="15"/>
    </row>
    <row r="65" spans="2:7" ht="63" customHeight="1" x14ac:dyDescent="0.25">
      <c r="B65" s="27" t="s">
        <v>43</v>
      </c>
      <c r="C65" s="30">
        <v>5</v>
      </c>
      <c r="F65" s="27" t="s">
        <v>99</v>
      </c>
      <c r="G65" s="15">
        <v>3</v>
      </c>
    </row>
    <row r="66" spans="2:7" ht="63" customHeight="1" x14ac:dyDescent="0.25">
      <c r="B66" s="27" t="s">
        <v>44</v>
      </c>
      <c r="C66" s="30"/>
      <c r="F66" s="52" t="s">
        <v>100</v>
      </c>
      <c r="G66" s="53"/>
    </row>
    <row r="67" spans="2:7" ht="47.25" x14ac:dyDescent="0.25">
      <c r="B67" s="27" t="s">
        <v>45</v>
      </c>
      <c r="C67" s="30"/>
      <c r="F67" s="27" t="s">
        <v>97</v>
      </c>
      <c r="G67" s="15">
        <v>0</v>
      </c>
    </row>
    <row r="68" spans="2:7" ht="24.95" customHeight="1" x14ac:dyDescent="0.25">
      <c r="B68" s="41" t="s">
        <v>46</v>
      </c>
      <c r="C68" s="42">
        <f>SUM(C65:C67)</f>
        <v>5</v>
      </c>
      <c r="F68" s="27" t="s">
        <v>101</v>
      </c>
      <c r="G68" s="15"/>
    </row>
    <row r="69" spans="2:7" s="13" customFormat="1" ht="45.75" customHeight="1" thickBot="1" x14ac:dyDescent="0.3">
      <c r="B69" s="43" t="s">
        <v>41</v>
      </c>
      <c r="C69" s="44">
        <f>C68+C62+C46+C37+C63</f>
        <v>33</v>
      </c>
      <c r="E69" s="2"/>
      <c r="F69" s="27" t="s">
        <v>102</v>
      </c>
      <c r="G69" s="15">
        <v>3</v>
      </c>
    </row>
    <row r="70" spans="2:7" x14ac:dyDescent="0.25">
      <c r="E70" s="1"/>
      <c r="F70" s="27" t="s">
        <v>103</v>
      </c>
      <c r="G70" s="15"/>
    </row>
    <row r="71" spans="2:7" x14ac:dyDescent="0.25">
      <c r="C71" s="1"/>
      <c r="E71" s="1"/>
      <c r="F71" s="27" t="s">
        <v>104</v>
      </c>
      <c r="G71" s="15"/>
    </row>
    <row r="72" spans="2:7" ht="27.75" customHeight="1" x14ac:dyDescent="0.25">
      <c r="C72" s="1"/>
      <c r="E72" s="1"/>
      <c r="F72" s="16" t="s">
        <v>117</v>
      </c>
      <c r="G72" s="17">
        <f>SUM(G67:G71)+SUM(G63:G65)</f>
        <v>6</v>
      </c>
    </row>
    <row r="73" spans="2:7" ht="27.75" customHeight="1" thickBot="1" x14ac:dyDescent="0.3">
      <c r="C73" s="1"/>
      <c r="E73" s="1"/>
      <c r="F73" s="43" t="s">
        <v>41</v>
      </c>
      <c r="G73" s="44">
        <f>G72+G60+G50+G41</f>
        <v>20</v>
      </c>
    </row>
    <row r="74" spans="2:7" ht="16.5" thickBot="1" x14ac:dyDescent="0.3">
      <c r="B74" s="54" t="s">
        <v>47</v>
      </c>
      <c r="C74" s="54"/>
      <c r="D74" s="54"/>
      <c r="E74" s="1"/>
    </row>
    <row r="75" spans="2:7" ht="32.25" thickBot="1" x14ac:dyDescent="0.3">
      <c r="B75" s="21" t="s">
        <v>48</v>
      </c>
      <c r="C75" s="22" t="s">
        <v>109</v>
      </c>
      <c r="D75" s="22" t="s">
        <v>49</v>
      </c>
      <c r="E75" s="22" t="s">
        <v>113</v>
      </c>
      <c r="F75" s="23" t="s">
        <v>50</v>
      </c>
    </row>
    <row r="76" spans="2:7" ht="31.5" x14ac:dyDescent="0.25">
      <c r="B76" s="24" t="s">
        <v>121</v>
      </c>
      <c r="C76" s="25" t="s">
        <v>129</v>
      </c>
      <c r="D76" s="25" t="s">
        <v>131</v>
      </c>
      <c r="E76" s="25" t="s">
        <v>96</v>
      </c>
      <c r="F76" s="26" t="s">
        <v>135</v>
      </c>
    </row>
    <row r="77" spans="2:7" ht="31.5" x14ac:dyDescent="0.25">
      <c r="B77" s="27" t="s">
        <v>126</v>
      </c>
      <c r="C77" s="20" t="s">
        <v>130</v>
      </c>
      <c r="D77" s="20" t="s">
        <v>122</v>
      </c>
      <c r="E77" s="20" t="s">
        <v>133</v>
      </c>
      <c r="F77" s="28" t="s">
        <v>138</v>
      </c>
    </row>
    <row r="78" spans="2:7" ht="63" x14ac:dyDescent="0.25">
      <c r="B78" s="27" t="s">
        <v>127</v>
      </c>
      <c r="C78" s="20" t="s">
        <v>110</v>
      </c>
      <c r="D78" s="20" t="s">
        <v>132</v>
      </c>
      <c r="E78" s="20" t="s">
        <v>114</v>
      </c>
      <c r="F78" s="28" t="s">
        <v>139</v>
      </c>
    </row>
    <row r="79" spans="2:7" ht="63" customHeight="1" x14ac:dyDescent="0.25">
      <c r="B79" s="27" t="s">
        <v>128</v>
      </c>
      <c r="C79" s="31" t="s">
        <v>111</v>
      </c>
      <c r="D79" s="31" t="s">
        <v>112</v>
      </c>
      <c r="E79" s="20" t="s">
        <v>134</v>
      </c>
      <c r="F79" s="32" t="s">
        <v>116</v>
      </c>
    </row>
    <row r="80" spans="2:7" ht="47.25" x14ac:dyDescent="0.25">
      <c r="B80" s="27" t="s">
        <v>106</v>
      </c>
      <c r="C80" s="33"/>
      <c r="D80" s="33"/>
      <c r="E80" s="20" t="s">
        <v>100</v>
      </c>
      <c r="F80" s="34"/>
    </row>
    <row r="81" spans="2:6" ht="31.5" x14ac:dyDescent="0.25">
      <c r="B81" s="27" t="s">
        <v>107</v>
      </c>
      <c r="C81" s="33"/>
      <c r="D81" s="33"/>
      <c r="E81" s="20" t="s">
        <v>136</v>
      </c>
      <c r="F81" s="34"/>
    </row>
    <row r="82" spans="2:6" ht="47.25" x14ac:dyDescent="0.25">
      <c r="B82" s="35" t="s">
        <v>108</v>
      </c>
      <c r="C82" s="33"/>
      <c r="D82" s="33"/>
      <c r="E82" s="20" t="s">
        <v>137</v>
      </c>
      <c r="F82" s="34"/>
    </row>
    <row r="83" spans="2:6" ht="32.25" thickBot="1" x14ac:dyDescent="0.3">
      <c r="B83" s="36"/>
      <c r="C83" s="37"/>
      <c r="D83" s="37"/>
      <c r="E83" s="29" t="s">
        <v>115</v>
      </c>
      <c r="F83" s="38"/>
    </row>
  </sheetData>
  <mergeCells count="21">
    <mergeCell ref="B74:D74"/>
    <mergeCell ref="F42:G42"/>
    <mergeCell ref="B2:G2"/>
    <mergeCell ref="C4:D4"/>
    <mergeCell ref="C5:D5"/>
    <mergeCell ref="C6:D6"/>
    <mergeCell ref="C7:D7"/>
    <mergeCell ref="B22:D22"/>
    <mergeCell ref="B29:D29"/>
    <mergeCell ref="B30:C30"/>
    <mergeCell ref="D30:E30"/>
    <mergeCell ref="F30:G30"/>
    <mergeCell ref="B38:C38"/>
    <mergeCell ref="B47:C47"/>
    <mergeCell ref="B48:C48"/>
    <mergeCell ref="B52:C52"/>
    <mergeCell ref="F51:G51"/>
    <mergeCell ref="F61:G61"/>
    <mergeCell ref="F62:G62"/>
    <mergeCell ref="F66:G66"/>
    <mergeCell ref="B56:C5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Assaife</dc:creator>
  <cp:lastModifiedBy>Ingrid Barbosa</cp:lastModifiedBy>
  <dcterms:created xsi:type="dcterms:W3CDTF">2023-03-05T14:06:00Z</dcterms:created>
  <dcterms:modified xsi:type="dcterms:W3CDTF">2025-11-11T19:05:50Z</dcterms:modified>
</cp:coreProperties>
</file>